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DE570C2D-F9D0-47EA-BD8F-7B1940274B2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거래내역서" sheetId="1" r:id="rId1"/>
    <sheet name="수산" sheetId="19" r:id="rId2"/>
    <sheet name="수산상세" sheetId="24" r:id="rId3"/>
    <sheet name="산딸기" sheetId="20" r:id="rId4"/>
    <sheet name="딸기상세" sheetId="17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0" i="1" l="1"/>
  <c r="AP24" i="1"/>
  <c r="V44" i="19"/>
  <c r="N44" i="19"/>
  <c r="V43" i="19"/>
  <c r="N43" i="19"/>
  <c r="V42" i="19"/>
  <c r="N42" i="19"/>
  <c r="V41" i="19"/>
  <c r="N41" i="19"/>
  <c r="V40" i="19"/>
  <c r="N40" i="19"/>
  <c r="V39" i="19"/>
  <c r="N39" i="19"/>
  <c r="V38" i="19"/>
  <c r="N38" i="19"/>
  <c r="V37" i="19"/>
  <c r="N37" i="19"/>
  <c r="V36" i="19"/>
  <c r="N36" i="19"/>
  <c r="V35" i="19"/>
  <c r="N35" i="19"/>
  <c r="V34" i="19"/>
  <c r="N34" i="19"/>
  <c r="V33" i="19"/>
  <c r="N33" i="19"/>
  <c r="V32" i="19"/>
  <c r="N32" i="19"/>
  <c r="V31" i="19"/>
  <c r="N31" i="19"/>
  <c r="V30" i="19"/>
  <c r="N30" i="19"/>
  <c r="V29" i="19"/>
  <c r="N29" i="19"/>
  <c r="V28" i="19"/>
  <c r="N28" i="19"/>
  <c r="V27" i="19"/>
  <c r="N27" i="19"/>
  <c r="V26" i="19"/>
  <c r="N26" i="19"/>
  <c r="V25" i="19"/>
  <c r="N25" i="19"/>
  <c r="V24" i="19"/>
  <c r="N24" i="19"/>
  <c r="V23" i="19"/>
  <c r="N23" i="19"/>
  <c r="V22" i="19"/>
  <c r="N22" i="19"/>
  <c r="V21" i="19"/>
  <c r="N21" i="19"/>
  <c r="V20" i="19"/>
  <c r="N20" i="19"/>
  <c r="V19" i="19"/>
  <c r="N19" i="19"/>
  <c r="V18" i="19"/>
  <c r="N18" i="19"/>
  <c r="V17" i="19"/>
  <c r="N17" i="19"/>
  <c r="V16" i="19"/>
  <c r="N16" i="19"/>
  <c r="V15" i="19"/>
  <c r="N15" i="19"/>
  <c r="N14" i="19"/>
  <c r="AE41" i="1"/>
  <c r="S22" i="17"/>
  <c r="S21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S6" i="17"/>
  <c r="S5" i="17"/>
  <c r="S4" i="17"/>
  <c r="S3" i="17"/>
  <c r="S2" i="17"/>
  <c r="T1127" i="24"/>
  <c r="T1126" i="24"/>
  <c r="T1125" i="24"/>
  <c r="T1124" i="24"/>
  <c r="T1123" i="24"/>
  <c r="T1122" i="24"/>
  <c r="T1121" i="24"/>
  <c r="T1120" i="24"/>
  <c r="T1119" i="24"/>
  <c r="T1118" i="24"/>
  <c r="T1117" i="24"/>
  <c r="T1116" i="24"/>
  <c r="T1115" i="24"/>
  <c r="T1114" i="24"/>
  <c r="T1113" i="24"/>
  <c r="T1112" i="24"/>
  <c r="T1111" i="24"/>
  <c r="T1110" i="24"/>
  <c r="T1109" i="24"/>
  <c r="T1108" i="24"/>
  <c r="T1107" i="24"/>
  <c r="T1106" i="24"/>
  <c r="T1105" i="24"/>
  <c r="T1104" i="24"/>
  <c r="T1103" i="24"/>
  <c r="T1102" i="24"/>
  <c r="T1101" i="24"/>
  <c r="T1100" i="24"/>
  <c r="T1099" i="24"/>
  <c r="T1098" i="24"/>
  <c r="T1097" i="24"/>
  <c r="T1096" i="24"/>
  <c r="T1095" i="24"/>
  <c r="T1094" i="24"/>
  <c r="T1093" i="24"/>
  <c r="T1092" i="24"/>
  <c r="T1091" i="24"/>
  <c r="T1090" i="24"/>
  <c r="T1089" i="24"/>
  <c r="T1088" i="24"/>
  <c r="T1087" i="24"/>
  <c r="T1086" i="24"/>
  <c r="T1085" i="24"/>
  <c r="T1084" i="24"/>
  <c r="T1083" i="24"/>
  <c r="T1082" i="24"/>
  <c r="T1081" i="24"/>
  <c r="T1080" i="24"/>
  <c r="T1079" i="24"/>
  <c r="T1078" i="24"/>
  <c r="T1077" i="24"/>
  <c r="T1076" i="24"/>
  <c r="T1075" i="24"/>
  <c r="T1074" i="24"/>
  <c r="T1073" i="24"/>
  <c r="T1072" i="24"/>
  <c r="T1071" i="24"/>
  <c r="T1070" i="24"/>
  <c r="T1069" i="24"/>
  <c r="T1068" i="24"/>
  <c r="T1067" i="24"/>
  <c r="T1066" i="24"/>
  <c r="T1065" i="24"/>
  <c r="T1064" i="24"/>
  <c r="T1063" i="24"/>
  <c r="T1062" i="24"/>
  <c r="T1061" i="24"/>
  <c r="T1060" i="24"/>
  <c r="T1059" i="24"/>
  <c r="T1058" i="24"/>
  <c r="T1057" i="24"/>
  <c r="T1056" i="24"/>
  <c r="T1055" i="24"/>
  <c r="T1054" i="24"/>
  <c r="T1053" i="24"/>
  <c r="T1052" i="24"/>
  <c r="T1051" i="24"/>
  <c r="T1050" i="24"/>
  <c r="T1049" i="24"/>
  <c r="T1048" i="24"/>
  <c r="T1047" i="24"/>
  <c r="T1046" i="24"/>
  <c r="T1045" i="24"/>
  <c r="T1044" i="24"/>
  <c r="T1043" i="24"/>
  <c r="T1042" i="24"/>
  <c r="T1041" i="24"/>
  <c r="T1040" i="24"/>
  <c r="T1039" i="24"/>
  <c r="T1038" i="24"/>
  <c r="T1037" i="24"/>
  <c r="T1036" i="24"/>
  <c r="T1035" i="24"/>
  <c r="T1034" i="24"/>
  <c r="T1033" i="24"/>
  <c r="T1032" i="24"/>
  <c r="T1031" i="24"/>
  <c r="T1030" i="24"/>
  <c r="T1029" i="24"/>
  <c r="T1028" i="24"/>
  <c r="T1027" i="24"/>
  <c r="T1026" i="24"/>
  <c r="T1025" i="24"/>
  <c r="T1024" i="24"/>
  <c r="T1023" i="24"/>
  <c r="T1022" i="24"/>
  <c r="T1021" i="24"/>
  <c r="T1020" i="24"/>
  <c r="T1019" i="24"/>
  <c r="T1018" i="24"/>
  <c r="T1017" i="24"/>
  <c r="T1016" i="24"/>
  <c r="T1015" i="24"/>
  <c r="T1014" i="24"/>
  <c r="T1013" i="24"/>
  <c r="T1012" i="24"/>
  <c r="T1011" i="24"/>
  <c r="T1010" i="24"/>
  <c r="T1009" i="24"/>
  <c r="T1008" i="24"/>
  <c r="T1007" i="24"/>
  <c r="T1006" i="24"/>
  <c r="T1005" i="24"/>
  <c r="T1004" i="24"/>
  <c r="T1003" i="24"/>
  <c r="T1002" i="24"/>
  <c r="T1001" i="24"/>
  <c r="T1000" i="24"/>
  <c r="T999" i="24"/>
  <c r="T998" i="24"/>
  <c r="T997" i="24"/>
  <c r="T996" i="24"/>
  <c r="T995" i="24"/>
  <c r="T994" i="24"/>
  <c r="T993" i="24"/>
  <c r="T992" i="24"/>
  <c r="T991" i="24"/>
  <c r="T990" i="24"/>
  <c r="T989" i="24"/>
  <c r="T988" i="24"/>
  <c r="T987" i="24"/>
  <c r="T986" i="24"/>
  <c r="T985" i="24"/>
  <c r="T984" i="24"/>
  <c r="T983" i="24"/>
  <c r="T982" i="24"/>
  <c r="T981" i="24"/>
  <c r="T980" i="24"/>
  <c r="T979" i="24"/>
  <c r="T978" i="24"/>
  <c r="T977" i="24"/>
  <c r="T976" i="24"/>
  <c r="T975" i="24"/>
  <c r="T974" i="24"/>
  <c r="T973" i="24"/>
  <c r="T972" i="24"/>
  <c r="T971" i="24"/>
  <c r="T970" i="24"/>
  <c r="T969" i="24"/>
  <c r="T968" i="24"/>
  <c r="T967" i="24"/>
  <c r="T966" i="24"/>
  <c r="T965" i="24"/>
  <c r="T964" i="24"/>
  <c r="T963" i="24"/>
  <c r="T962" i="24"/>
  <c r="T961" i="24"/>
  <c r="T960" i="24"/>
  <c r="T959" i="24"/>
  <c r="T958" i="24"/>
  <c r="T957" i="24"/>
  <c r="T956" i="24"/>
  <c r="T955" i="24"/>
  <c r="T954" i="24"/>
  <c r="T953" i="24"/>
  <c r="T952" i="24"/>
  <c r="T951" i="24"/>
  <c r="T950" i="24"/>
  <c r="T949" i="24"/>
  <c r="T948" i="24"/>
  <c r="T947" i="24"/>
  <c r="T946" i="24"/>
  <c r="T945" i="24"/>
  <c r="T944" i="24"/>
  <c r="T943" i="24"/>
  <c r="T942" i="24"/>
  <c r="T941" i="24"/>
  <c r="T940" i="24"/>
  <c r="T939" i="24"/>
  <c r="T938" i="24"/>
  <c r="T937" i="24"/>
  <c r="T936" i="24"/>
  <c r="T935" i="24"/>
  <c r="T934" i="24"/>
  <c r="T933" i="24"/>
  <c r="T932" i="24"/>
  <c r="T931" i="24"/>
  <c r="T930" i="24"/>
  <c r="T929" i="24"/>
  <c r="T928" i="24"/>
  <c r="T927" i="24"/>
  <c r="T926" i="24"/>
  <c r="T925" i="24"/>
  <c r="T924" i="24"/>
  <c r="T923" i="24"/>
  <c r="T922" i="24"/>
  <c r="T921" i="24"/>
  <c r="T920" i="24"/>
  <c r="T919" i="24"/>
  <c r="T918" i="24"/>
  <c r="T917" i="24"/>
  <c r="T916" i="24"/>
  <c r="T915" i="24"/>
  <c r="T914" i="24"/>
  <c r="T913" i="24"/>
  <c r="T912" i="24"/>
  <c r="T911" i="24"/>
  <c r="T910" i="24"/>
  <c r="T909" i="24"/>
  <c r="T908" i="24"/>
  <c r="T907" i="24"/>
  <c r="T906" i="24"/>
  <c r="T905" i="24"/>
  <c r="T904" i="24"/>
  <c r="T903" i="24"/>
  <c r="T902" i="24"/>
  <c r="T901" i="24"/>
  <c r="T900" i="24"/>
  <c r="T899" i="24"/>
  <c r="T898" i="24"/>
  <c r="T897" i="24"/>
  <c r="T896" i="24"/>
  <c r="T895" i="24"/>
  <c r="T894" i="24"/>
  <c r="T893" i="24"/>
  <c r="T892" i="24"/>
  <c r="T891" i="24"/>
  <c r="T890" i="24"/>
  <c r="T889" i="24"/>
  <c r="T888" i="24"/>
  <c r="T887" i="24"/>
  <c r="T886" i="24"/>
  <c r="T885" i="24"/>
  <c r="T884" i="24"/>
  <c r="T883" i="24"/>
  <c r="T882" i="24"/>
  <c r="T881" i="24"/>
  <c r="T880" i="24"/>
  <c r="T879" i="24"/>
  <c r="T878" i="24"/>
  <c r="T877" i="24"/>
  <c r="T876" i="24"/>
  <c r="T875" i="24"/>
  <c r="T874" i="24"/>
  <c r="T873" i="24"/>
  <c r="T872" i="24"/>
  <c r="T871" i="24"/>
  <c r="T870" i="24"/>
  <c r="T869" i="24"/>
  <c r="T868" i="24"/>
  <c r="T867" i="24"/>
  <c r="T866" i="24"/>
  <c r="T865" i="24"/>
  <c r="T864" i="24"/>
  <c r="T863" i="24"/>
  <c r="T862" i="24"/>
  <c r="T861" i="24"/>
  <c r="T860" i="24"/>
  <c r="T859" i="24"/>
  <c r="T858" i="24"/>
  <c r="T857" i="24"/>
  <c r="T856" i="24"/>
  <c r="T855" i="24"/>
  <c r="T854" i="24"/>
  <c r="T853" i="24"/>
  <c r="T852" i="24"/>
  <c r="T851" i="24"/>
  <c r="T850" i="24"/>
  <c r="T849" i="24"/>
  <c r="T848" i="24"/>
  <c r="T847" i="24"/>
  <c r="T846" i="24"/>
  <c r="T845" i="24"/>
  <c r="T844" i="24"/>
  <c r="T843" i="24"/>
  <c r="T842" i="24"/>
  <c r="T841" i="24"/>
  <c r="T840" i="24"/>
  <c r="T839" i="24"/>
  <c r="T838" i="24"/>
  <c r="T837" i="24"/>
  <c r="T836" i="24"/>
  <c r="T835" i="24"/>
  <c r="T834" i="24"/>
  <c r="T833" i="24"/>
  <c r="T832" i="24"/>
  <c r="T831" i="24"/>
  <c r="T830" i="24"/>
  <c r="T829" i="24"/>
  <c r="T828" i="24"/>
  <c r="T827" i="24"/>
  <c r="T826" i="24"/>
  <c r="T825" i="24"/>
  <c r="T824" i="24"/>
  <c r="T823" i="24"/>
  <c r="T822" i="24"/>
  <c r="T821" i="24"/>
  <c r="T820" i="24"/>
  <c r="T819" i="24"/>
  <c r="T818" i="24"/>
  <c r="T817" i="24"/>
  <c r="T816" i="24"/>
  <c r="T815" i="24"/>
  <c r="T814" i="24"/>
  <c r="T813" i="24"/>
  <c r="T812" i="24"/>
  <c r="T811" i="24"/>
  <c r="T810" i="24"/>
  <c r="T809" i="24"/>
  <c r="T808" i="24"/>
  <c r="T807" i="24"/>
  <c r="T806" i="24"/>
  <c r="T805" i="24"/>
  <c r="T804" i="24"/>
  <c r="T803" i="24"/>
  <c r="T802" i="24"/>
  <c r="T801" i="24"/>
  <c r="T800" i="24"/>
  <c r="T799" i="24"/>
  <c r="T798" i="24"/>
  <c r="T797" i="24"/>
  <c r="T796" i="24"/>
  <c r="T795" i="24"/>
  <c r="T794" i="24"/>
  <c r="T793" i="24"/>
  <c r="T792" i="24"/>
  <c r="T791" i="24"/>
  <c r="T790" i="24"/>
  <c r="T789" i="24"/>
  <c r="T788" i="24"/>
  <c r="T787" i="24"/>
  <c r="T786" i="24"/>
  <c r="T785" i="24"/>
  <c r="T784" i="24"/>
  <c r="T783" i="24"/>
  <c r="T782" i="24"/>
  <c r="T781" i="24"/>
  <c r="T780" i="24"/>
  <c r="T779" i="24"/>
  <c r="T778" i="24"/>
  <c r="T777" i="24"/>
  <c r="T776" i="24"/>
  <c r="T775" i="24"/>
  <c r="T774" i="24"/>
  <c r="T773" i="24"/>
  <c r="T772" i="24"/>
  <c r="T771" i="24"/>
  <c r="T770" i="24"/>
  <c r="T769" i="24"/>
  <c r="T768" i="24"/>
  <c r="T767" i="24"/>
  <c r="T766" i="24"/>
  <c r="T765" i="24"/>
  <c r="T764" i="24"/>
  <c r="T763" i="24"/>
  <c r="T762" i="24"/>
  <c r="T761" i="24"/>
  <c r="T760" i="24"/>
  <c r="T759" i="24"/>
  <c r="T758" i="24"/>
  <c r="T757" i="24"/>
  <c r="T756" i="24"/>
  <c r="T755" i="24"/>
  <c r="T754" i="24"/>
  <c r="T753" i="24"/>
  <c r="T752" i="24"/>
  <c r="T751" i="24"/>
  <c r="T750" i="24"/>
  <c r="T749" i="24"/>
  <c r="T748" i="24"/>
  <c r="T747" i="24"/>
  <c r="T746" i="24"/>
  <c r="T745" i="24"/>
  <c r="T744" i="24"/>
  <c r="T743" i="24"/>
  <c r="T742" i="24"/>
  <c r="T741" i="24"/>
  <c r="T740" i="24"/>
  <c r="T739" i="24"/>
  <c r="T738" i="24"/>
  <c r="T737" i="24"/>
  <c r="T736" i="24"/>
  <c r="T735" i="24"/>
  <c r="T734" i="24"/>
  <c r="T733" i="24"/>
  <c r="T732" i="24"/>
  <c r="T731" i="24"/>
  <c r="T730" i="24"/>
  <c r="T729" i="24"/>
  <c r="T728" i="24"/>
  <c r="T727" i="24"/>
  <c r="T726" i="24"/>
  <c r="T725" i="24"/>
  <c r="T724" i="24"/>
  <c r="T723" i="24"/>
  <c r="T722" i="24"/>
  <c r="T721" i="24"/>
  <c r="T720" i="24"/>
  <c r="T719" i="24"/>
  <c r="T718" i="24"/>
  <c r="T717" i="24"/>
  <c r="T716" i="24"/>
  <c r="T715" i="24"/>
  <c r="T714" i="24"/>
  <c r="T713" i="24"/>
  <c r="T712" i="24"/>
  <c r="T711" i="24"/>
  <c r="T710" i="24"/>
  <c r="T709" i="24"/>
  <c r="T708" i="24"/>
  <c r="T707" i="24"/>
  <c r="T706" i="24"/>
  <c r="T705" i="24"/>
  <c r="T704" i="24"/>
  <c r="T703" i="24"/>
  <c r="T702" i="24"/>
  <c r="T701" i="24"/>
  <c r="T700" i="24"/>
  <c r="T699" i="24"/>
  <c r="T698" i="24"/>
  <c r="T697" i="24"/>
  <c r="T696" i="24"/>
  <c r="T695" i="24"/>
  <c r="T694" i="24"/>
  <c r="T693" i="24"/>
  <c r="T692" i="24"/>
  <c r="T691" i="24"/>
  <c r="T690" i="24"/>
  <c r="T689" i="24"/>
  <c r="T688" i="24"/>
  <c r="T687" i="24"/>
  <c r="T686" i="24"/>
  <c r="T685" i="24"/>
  <c r="T684" i="24"/>
  <c r="T683" i="24"/>
  <c r="T682" i="24"/>
  <c r="T681" i="24"/>
  <c r="T680" i="24"/>
  <c r="T679" i="24"/>
  <c r="T678" i="24"/>
  <c r="T677" i="24"/>
  <c r="T676" i="24"/>
  <c r="T675" i="24"/>
  <c r="T674" i="24"/>
  <c r="T673" i="24"/>
  <c r="T672" i="24"/>
  <c r="T671" i="24"/>
  <c r="T670" i="24"/>
  <c r="T669" i="24"/>
  <c r="T668" i="24"/>
  <c r="T667" i="24"/>
  <c r="T666" i="24"/>
  <c r="T665" i="24"/>
  <c r="T664" i="24"/>
  <c r="T663" i="24"/>
  <c r="T662" i="24"/>
  <c r="T661" i="24"/>
  <c r="T660" i="24"/>
  <c r="T659" i="24"/>
  <c r="T658" i="24"/>
  <c r="T657" i="24"/>
  <c r="T656" i="24"/>
  <c r="T655" i="24"/>
  <c r="T654" i="24"/>
  <c r="T653" i="24"/>
  <c r="T652" i="24"/>
  <c r="T651" i="24"/>
  <c r="T650" i="24"/>
  <c r="T649" i="24"/>
  <c r="T648" i="24"/>
  <c r="T647" i="24"/>
  <c r="T646" i="24"/>
  <c r="T645" i="24"/>
  <c r="T644" i="24"/>
  <c r="T643" i="24"/>
  <c r="T642" i="24"/>
  <c r="T641" i="24"/>
  <c r="T640" i="24"/>
  <c r="T639" i="24"/>
  <c r="T638" i="24"/>
  <c r="T637" i="24"/>
  <c r="T636" i="24"/>
  <c r="T635" i="24"/>
  <c r="T634" i="24"/>
  <c r="T633" i="24"/>
  <c r="T632" i="24"/>
  <c r="T631" i="24"/>
  <c r="T630" i="24"/>
  <c r="T629" i="24"/>
  <c r="T628" i="24"/>
  <c r="T627" i="24"/>
  <c r="T626" i="24"/>
  <c r="T625" i="24"/>
  <c r="T624" i="24"/>
  <c r="T623" i="24"/>
  <c r="T622" i="24"/>
  <c r="T621" i="24"/>
  <c r="T620" i="24"/>
  <c r="T619" i="24"/>
  <c r="T618" i="24"/>
  <c r="T617" i="24"/>
  <c r="T616" i="24"/>
  <c r="T615" i="24"/>
  <c r="T614" i="24"/>
  <c r="T613" i="24"/>
  <c r="T612" i="24"/>
  <c r="T611" i="24"/>
  <c r="T610" i="24"/>
  <c r="T609" i="24"/>
  <c r="T608" i="24"/>
  <c r="T607" i="24"/>
  <c r="T606" i="24"/>
  <c r="T605" i="24"/>
  <c r="T604" i="24"/>
  <c r="T603" i="24"/>
  <c r="T602" i="24"/>
  <c r="T601" i="24"/>
  <c r="T600" i="24"/>
  <c r="T599" i="24"/>
  <c r="T598" i="24"/>
  <c r="T597" i="24"/>
  <c r="T596" i="24"/>
  <c r="T595" i="24"/>
  <c r="T594" i="24"/>
  <c r="T593" i="24"/>
  <c r="T592" i="24"/>
  <c r="T591" i="24"/>
  <c r="T590" i="24"/>
  <c r="T589" i="24"/>
  <c r="T588" i="24"/>
  <c r="T587" i="24"/>
  <c r="T586" i="24"/>
  <c r="T585" i="24"/>
  <c r="T584" i="24"/>
  <c r="T583" i="24"/>
  <c r="T582" i="24"/>
  <c r="T581" i="24"/>
  <c r="T580" i="24"/>
  <c r="T579" i="24"/>
  <c r="T578" i="24"/>
  <c r="T577" i="24"/>
  <c r="T576" i="24"/>
  <c r="T575" i="24"/>
  <c r="T574" i="24"/>
  <c r="T573" i="24"/>
  <c r="T572" i="24"/>
  <c r="T571" i="24"/>
  <c r="T570" i="24"/>
  <c r="T569" i="24"/>
  <c r="T568" i="24"/>
  <c r="T567" i="24"/>
  <c r="T566" i="24"/>
  <c r="T565" i="24"/>
  <c r="T564" i="24"/>
  <c r="T563" i="24"/>
  <c r="T562" i="24"/>
  <c r="T561" i="24"/>
  <c r="T560" i="24"/>
  <c r="T559" i="24"/>
  <c r="T558" i="24"/>
  <c r="T557" i="24"/>
  <c r="T556" i="24"/>
  <c r="T555" i="24"/>
  <c r="T554" i="24"/>
  <c r="T553" i="24"/>
  <c r="T552" i="24"/>
  <c r="T551" i="24"/>
  <c r="T550" i="24"/>
  <c r="T549" i="24"/>
  <c r="T548" i="24"/>
  <c r="T547" i="24"/>
  <c r="T546" i="24"/>
  <c r="T545" i="24"/>
  <c r="T544" i="24"/>
  <c r="T543" i="24"/>
  <c r="T542" i="24"/>
  <c r="T541" i="24"/>
  <c r="T540" i="24"/>
  <c r="T539" i="24"/>
  <c r="T538" i="24"/>
  <c r="T537" i="24"/>
  <c r="T536" i="24"/>
  <c r="T535" i="24"/>
  <c r="T534" i="24"/>
  <c r="T533" i="24"/>
  <c r="T532" i="24"/>
  <c r="T531" i="24"/>
  <c r="T530" i="24"/>
  <c r="T529" i="24"/>
  <c r="T528" i="24"/>
  <c r="T527" i="24"/>
  <c r="T526" i="24"/>
  <c r="T525" i="24"/>
  <c r="T524" i="24"/>
  <c r="T523" i="24"/>
  <c r="T522" i="24"/>
  <c r="T521" i="24"/>
  <c r="T520" i="24"/>
  <c r="T519" i="24"/>
  <c r="T518" i="24"/>
  <c r="T517" i="24"/>
  <c r="T516" i="24"/>
  <c r="T515" i="24"/>
  <c r="T514" i="24"/>
  <c r="T513" i="24"/>
  <c r="T512" i="24"/>
  <c r="T511" i="24"/>
  <c r="T510" i="24"/>
  <c r="T509" i="24"/>
  <c r="T508" i="24"/>
  <c r="T507" i="24"/>
  <c r="T506" i="24"/>
  <c r="T505" i="24"/>
  <c r="T504" i="24"/>
  <c r="T503" i="24"/>
  <c r="T502" i="24"/>
  <c r="T501" i="24"/>
  <c r="T500" i="24"/>
  <c r="T499" i="24"/>
  <c r="T498" i="24"/>
  <c r="T497" i="24"/>
  <c r="T496" i="24"/>
  <c r="T495" i="24"/>
  <c r="T494" i="24"/>
  <c r="T493" i="24"/>
  <c r="T492" i="24"/>
  <c r="T491" i="24"/>
  <c r="T490" i="24"/>
  <c r="T489" i="24"/>
  <c r="T488" i="24"/>
  <c r="T487" i="24"/>
  <c r="T486" i="24"/>
  <c r="T485" i="24"/>
  <c r="T484" i="24"/>
  <c r="T483" i="24"/>
  <c r="T482" i="24"/>
  <c r="T481" i="24"/>
  <c r="T480" i="24"/>
  <c r="T479" i="24"/>
  <c r="T478" i="24"/>
  <c r="T477" i="24"/>
  <c r="T476" i="24"/>
  <c r="T475" i="24"/>
  <c r="T474" i="24"/>
  <c r="T473" i="24"/>
  <c r="T472" i="24"/>
  <c r="T471" i="24"/>
  <c r="T470" i="24"/>
  <c r="T469" i="24"/>
  <c r="T468" i="24"/>
  <c r="T467" i="24"/>
  <c r="T466" i="24"/>
  <c r="T465" i="24"/>
  <c r="T464" i="24"/>
  <c r="T463" i="24"/>
  <c r="T462" i="24"/>
  <c r="T461" i="24"/>
  <c r="T460" i="24"/>
  <c r="T459" i="24"/>
  <c r="T458" i="24"/>
  <c r="T457" i="24"/>
  <c r="T456" i="24"/>
  <c r="T455" i="24"/>
  <c r="T454" i="24"/>
  <c r="T453" i="24"/>
  <c r="T452" i="24"/>
  <c r="T451" i="24"/>
  <c r="T450" i="24"/>
  <c r="T449" i="24"/>
  <c r="T448" i="24"/>
  <c r="T447" i="24"/>
  <c r="T446" i="24"/>
  <c r="T445" i="24"/>
  <c r="T444" i="24"/>
  <c r="T443" i="24"/>
  <c r="T442" i="24"/>
  <c r="T441" i="24"/>
  <c r="T440" i="24"/>
  <c r="T439" i="24"/>
  <c r="T438" i="24"/>
  <c r="T437" i="24"/>
  <c r="T436" i="24"/>
  <c r="T435" i="24"/>
  <c r="T434" i="24"/>
  <c r="T433" i="24"/>
  <c r="T432" i="24"/>
  <c r="T431" i="24"/>
  <c r="T430" i="24"/>
  <c r="T429" i="24"/>
  <c r="T428" i="24"/>
  <c r="T427" i="24"/>
  <c r="T426" i="24"/>
  <c r="T425" i="24"/>
  <c r="T424" i="24"/>
  <c r="T423" i="24"/>
  <c r="T422" i="24"/>
  <c r="T421" i="24"/>
  <c r="T420" i="24"/>
  <c r="T419" i="24"/>
  <c r="T418" i="24"/>
  <c r="T417" i="24"/>
  <c r="T416" i="24"/>
  <c r="T415" i="24"/>
  <c r="T414" i="24"/>
  <c r="T413" i="24"/>
  <c r="T412" i="24"/>
  <c r="T411" i="24"/>
  <c r="T410" i="24"/>
  <c r="T409" i="24"/>
  <c r="T408" i="24"/>
  <c r="T407" i="24"/>
  <c r="T406" i="24"/>
  <c r="T405" i="24"/>
  <c r="T404" i="24"/>
  <c r="T403" i="24"/>
  <c r="T402" i="24"/>
  <c r="T401" i="24"/>
  <c r="T400" i="24"/>
  <c r="T399" i="24"/>
  <c r="T398" i="24"/>
  <c r="T397" i="24"/>
  <c r="T396" i="24"/>
  <c r="T395" i="24"/>
  <c r="T394" i="24"/>
  <c r="T393" i="24"/>
  <c r="T392" i="24"/>
  <c r="T391" i="24"/>
  <c r="T390" i="24"/>
  <c r="T389" i="24"/>
  <c r="T388" i="24"/>
  <c r="T387" i="24"/>
  <c r="T386" i="24"/>
  <c r="T385" i="24"/>
  <c r="T384" i="24"/>
  <c r="T383" i="24"/>
  <c r="T382" i="24"/>
  <c r="T381" i="24"/>
  <c r="T380" i="24"/>
  <c r="T379" i="24"/>
  <c r="T378" i="24"/>
  <c r="T377" i="24"/>
  <c r="T376" i="24"/>
  <c r="T375" i="24"/>
  <c r="T374" i="24"/>
  <c r="T373" i="24"/>
  <c r="T372" i="24"/>
  <c r="T371" i="24"/>
  <c r="T370" i="24"/>
  <c r="T369" i="24"/>
  <c r="T368" i="24"/>
  <c r="T367" i="24"/>
  <c r="T366" i="24"/>
  <c r="T365" i="24"/>
  <c r="T364" i="24"/>
  <c r="T363" i="24"/>
  <c r="T362" i="24"/>
  <c r="T361" i="24"/>
  <c r="T360" i="24"/>
  <c r="T359" i="24"/>
  <c r="T358" i="24"/>
  <c r="T357" i="24"/>
  <c r="T356" i="24"/>
  <c r="T355" i="24"/>
  <c r="T354" i="24"/>
  <c r="T353" i="24"/>
  <c r="T352" i="24"/>
  <c r="T351" i="24"/>
  <c r="T350" i="24"/>
  <c r="T349" i="24"/>
  <c r="T348" i="24"/>
  <c r="T347" i="24"/>
  <c r="T346" i="24"/>
  <c r="T345" i="24"/>
  <c r="T344" i="24"/>
  <c r="T343" i="24"/>
  <c r="T342" i="24"/>
  <c r="T341" i="24"/>
  <c r="T340" i="24"/>
  <c r="T339" i="24"/>
  <c r="T338" i="24"/>
  <c r="T337" i="24"/>
  <c r="T336" i="24"/>
  <c r="T335" i="24"/>
  <c r="T334" i="24"/>
  <c r="T333" i="24"/>
  <c r="T332" i="24"/>
  <c r="T331" i="24"/>
  <c r="T330" i="24"/>
  <c r="T329" i="24"/>
  <c r="T328" i="24"/>
  <c r="T327" i="24"/>
  <c r="T326" i="24"/>
  <c r="T325" i="24"/>
  <c r="T324" i="24"/>
  <c r="T323" i="24"/>
  <c r="T322" i="24"/>
  <c r="T321" i="24"/>
  <c r="T320" i="24"/>
  <c r="T319" i="24"/>
  <c r="T318" i="24"/>
  <c r="T317" i="24"/>
  <c r="T316" i="24"/>
  <c r="T315" i="24"/>
  <c r="T314" i="24"/>
  <c r="T313" i="24"/>
  <c r="T312" i="24"/>
  <c r="T311" i="24"/>
  <c r="T310" i="24"/>
  <c r="T309" i="24"/>
  <c r="T308" i="24"/>
  <c r="T307" i="24"/>
  <c r="T306" i="24"/>
  <c r="T305" i="24"/>
  <c r="T304" i="24"/>
  <c r="T303" i="24"/>
  <c r="T302" i="24"/>
  <c r="T301" i="24"/>
  <c r="T300" i="24"/>
  <c r="T299" i="24"/>
  <c r="T298" i="24"/>
  <c r="T297" i="24"/>
  <c r="T296" i="24"/>
  <c r="T295" i="24"/>
  <c r="T294" i="24"/>
  <c r="T293" i="24"/>
  <c r="T292" i="24"/>
  <c r="T291" i="24"/>
  <c r="T290" i="24"/>
  <c r="T289" i="24"/>
  <c r="T288" i="24"/>
  <c r="T287" i="24"/>
  <c r="T286" i="24"/>
  <c r="T285" i="24"/>
  <c r="T284" i="24"/>
  <c r="T283" i="24"/>
  <c r="T282" i="24"/>
  <c r="T281" i="24"/>
  <c r="T280" i="24"/>
  <c r="T279" i="24"/>
  <c r="T278" i="24"/>
  <c r="T277" i="24"/>
  <c r="T276" i="24"/>
  <c r="T275" i="24"/>
  <c r="T274" i="24"/>
  <c r="T273" i="24"/>
  <c r="T272" i="24"/>
  <c r="T271" i="24"/>
  <c r="T270" i="24"/>
  <c r="T269" i="24"/>
  <c r="T268" i="24"/>
  <c r="T267" i="24"/>
  <c r="T266" i="24"/>
  <c r="T265" i="24"/>
  <c r="T264" i="24"/>
  <c r="T263" i="24"/>
  <c r="T262" i="24"/>
  <c r="T261" i="24"/>
  <c r="T260" i="24"/>
  <c r="T259" i="24"/>
  <c r="T258" i="24"/>
  <c r="T257" i="24"/>
  <c r="T256" i="24"/>
  <c r="T255" i="24"/>
  <c r="T254" i="24"/>
  <c r="T253" i="24"/>
  <c r="T252" i="24"/>
  <c r="T251" i="24"/>
  <c r="T250" i="24"/>
  <c r="T249" i="24"/>
  <c r="T248" i="24"/>
  <c r="T247" i="24"/>
  <c r="T246" i="24"/>
  <c r="T245" i="24"/>
  <c r="T244" i="24"/>
  <c r="T243" i="24"/>
  <c r="T242" i="24"/>
  <c r="T241" i="24"/>
  <c r="T240" i="24"/>
  <c r="T239" i="24"/>
  <c r="T238" i="24"/>
  <c r="T237" i="24"/>
  <c r="T236" i="24"/>
  <c r="T235" i="24"/>
  <c r="T234" i="24"/>
  <c r="T233" i="24"/>
  <c r="T232" i="24"/>
  <c r="T231" i="24"/>
  <c r="T230" i="24"/>
  <c r="T229" i="24"/>
  <c r="T228" i="24"/>
  <c r="T227" i="24"/>
  <c r="T226" i="24"/>
  <c r="T225" i="24"/>
  <c r="T224" i="24"/>
  <c r="T223" i="24"/>
  <c r="T222" i="24"/>
  <c r="T221" i="24"/>
  <c r="T220" i="24"/>
  <c r="T219" i="24"/>
  <c r="T218" i="24"/>
  <c r="T217" i="24"/>
  <c r="T216" i="24"/>
  <c r="T215" i="24"/>
  <c r="T214" i="24"/>
  <c r="T213" i="24"/>
  <c r="T212" i="24"/>
  <c r="T211" i="24"/>
  <c r="T210" i="24"/>
  <c r="T209" i="24"/>
  <c r="T208" i="24"/>
  <c r="T207" i="24"/>
  <c r="T206" i="24"/>
  <c r="T205" i="24"/>
  <c r="T204" i="24"/>
  <c r="T203" i="24"/>
  <c r="T202" i="24"/>
  <c r="T201" i="24"/>
  <c r="T200" i="24"/>
  <c r="T199" i="24"/>
  <c r="T198" i="24"/>
  <c r="T197" i="24"/>
  <c r="T196" i="24"/>
  <c r="T195" i="24"/>
  <c r="T194" i="24"/>
  <c r="T193" i="24"/>
  <c r="T192" i="24"/>
  <c r="T191" i="24"/>
  <c r="T190" i="24"/>
  <c r="T189" i="24"/>
  <c r="T188" i="24"/>
  <c r="T187" i="24"/>
  <c r="T186" i="24"/>
  <c r="T185" i="24"/>
  <c r="T184" i="24"/>
  <c r="T183" i="24"/>
  <c r="T182" i="24"/>
  <c r="T181" i="24"/>
  <c r="T180" i="24"/>
  <c r="T179" i="24"/>
  <c r="T178" i="24"/>
  <c r="T177" i="24"/>
  <c r="T176" i="24"/>
  <c r="T175" i="24"/>
  <c r="T174" i="24"/>
  <c r="T173" i="24"/>
  <c r="T172" i="24"/>
  <c r="T171" i="24"/>
  <c r="T170" i="24"/>
  <c r="T169" i="24"/>
  <c r="T168" i="24"/>
  <c r="T167" i="24"/>
  <c r="T166" i="24"/>
  <c r="T165" i="24"/>
  <c r="T164" i="24"/>
  <c r="T163" i="24"/>
  <c r="T162" i="24"/>
  <c r="T161" i="24"/>
  <c r="T160" i="24"/>
  <c r="T159" i="24"/>
  <c r="T158" i="24"/>
  <c r="T157" i="24"/>
  <c r="T156" i="24"/>
  <c r="T155" i="24"/>
  <c r="T154" i="24"/>
  <c r="T153" i="24"/>
  <c r="T152" i="24"/>
  <c r="T151" i="24"/>
  <c r="T150" i="24"/>
  <c r="T149" i="24"/>
  <c r="T148" i="24"/>
  <c r="T147" i="24"/>
  <c r="T146" i="24"/>
  <c r="T145" i="24"/>
  <c r="T144" i="24"/>
  <c r="T143" i="24"/>
  <c r="T142" i="24"/>
  <c r="T141" i="24"/>
  <c r="T140" i="24"/>
  <c r="T139" i="24"/>
  <c r="T138" i="24"/>
  <c r="T137" i="24"/>
  <c r="T136" i="24"/>
  <c r="T135" i="24"/>
  <c r="T134" i="24"/>
  <c r="T133" i="24"/>
  <c r="T132" i="24"/>
  <c r="T131" i="24"/>
  <c r="T130" i="24"/>
  <c r="T129" i="24"/>
  <c r="T128" i="24"/>
  <c r="T127" i="24"/>
  <c r="T126" i="24"/>
  <c r="T125" i="24"/>
  <c r="T124" i="24"/>
  <c r="T123" i="24"/>
  <c r="T122" i="24"/>
  <c r="T121" i="24"/>
  <c r="T120" i="24"/>
  <c r="T119" i="24"/>
  <c r="T118" i="24"/>
  <c r="T117" i="24"/>
  <c r="T116" i="24"/>
  <c r="T115" i="24"/>
  <c r="T114" i="24"/>
  <c r="T113" i="24"/>
  <c r="T112" i="24"/>
  <c r="T111" i="24"/>
  <c r="T110" i="24"/>
  <c r="T109" i="24"/>
  <c r="T108" i="24"/>
  <c r="T107" i="24"/>
  <c r="T106" i="24"/>
  <c r="T105" i="24"/>
  <c r="T104" i="24"/>
  <c r="T103" i="24"/>
  <c r="T102" i="24"/>
  <c r="T101" i="24"/>
  <c r="T100" i="24"/>
  <c r="T99" i="24"/>
  <c r="T98" i="24"/>
  <c r="T97" i="24"/>
  <c r="T96" i="24"/>
  <c r="T95" i="24"/>
  <c r="T94" i="24"/>
  <c r="T93" i="24"/>
  <c r="T92" i="24"/>
  <c r="T91" i="24"/>
  <c r="T90" i="24"/>
  <c r="T89" i="24"/>
  <c r="T88" i="24"/>
  <c r="T87" i="24"/>
  <c r="T86" i="24"/>
  <c r="T85" i="24"/>
  <c r="T84" i="24"/>
  <c r="T83" i="24"/>
  <c r="T82" i="24"/>
  <c r="T81" i="24"/>
  <c r="T80" i="24"/>
  <c r="T79" i="24"/>
  <c r="T78" i="24"/>
  <c r="T77" i="24"/>
  <c r="T76" i="24"/>
  <c r="T75" i="24"/>
  <c r="T74" i="24"/>
  <c r="T73" i="24"/>
  <c r="T72" i="24"/>
  <c r="T71" i="24"/>
  <c r="T70" i="24"/>
  <c r="T69" i="24"/>
  <c r="T68" i="24"/>
  <c r="T67" i="24"/>
  <c r="T66" i="24"/>
  <c r="T65" i="24"/>
  <c r="T64" i="24"/>
  <c r="T63" i="24"/>
  <c r="T62" i="24"/>
  <c r="T61" i="24"/>
  <c r="T60" i="24"/>
  <c r="T59" i="24"/>
  <c r="T58" i="24"/>
  <c r="T57" i="24"/>
  <c r="T56" i="24"/>
  <c r="T55" i="24"/>
  <c r="T54" i="24"/>
  <c r="T53" i="24"/>
  <c r="T52" i="24"/>
  <c r="T51" i="24"/>
  <c r="T50" i="24"/>
  <c r="T49" i="24"/>
  <c r="T48" i="24"/>
  <c r="T47" i="24"/>
  <c r="T46" i="24"/>
  <c r="T45" i="24"/>
  <c r="T44" i="24"/>
  <c r="T43" i="24"/>
  <c r="T42" i="24"/>
  <c r="T41" i="24"/>
  <c r="T40" i="24"/>
  <c r="T39" i="24"/>
  <c r="T38" i="24"/>
  <c r="T37" i="24"/>
  <c r="T36" i="24"/>
  <c r="T35" i="24"/>
  <c r="T34" i="24"/>
  <c r="T33" i="24"/>
  <c r="T32" i="24"/>
  <c r="T31" i="24"/>
  <c r="T30" i="24"/>
  <c r="T29" i="24"/>
  <c r="T28" i="24"/>
  <c r="T27" i="24"/>
  <c r="T26" i="24"/>
  <c r="T25" i="24"/>
  <c r="T24" i="24"/>
  <c r="AE35" i="1"/>
  <c r="AE30" i="1"/>
  <c r="AE23" i="1"/>
  <c r="AE17" i="1"/>
  <c r="V44" i="20"/>
  <c r="N44" i="20"/>
  <c r="V43" i="20"/>
  <c r="N43" i="20"/>
  <c r="V42" i="20"/>
  <c r="N42" i="20"/>
  <c r="V41" i="20"/>
  <c r="N41" i="20"/>
  <c r="V40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45" i="1"/>
  <c r="E37" i="1"/>
  <c r="E38" i="1" s="1"/>
  <c r="V45" i="19" l="1"/>
  <c r="N45" i="19"/>
  <c r="E37" i="19"/>
  <c r="E38" i="19" s="1"/>
  <c r="E14" i="19"/>
  <c r="B44" i="19" s="1"/>
  <c r="E37" i="20"/>
  <c r="E38" i="20" s="1"/>
  <c r="V45" i="20"/>
  <c r="N45" i="20"/>
  <c r="E14" i="20"/>
  <c r="V14" i="1" l="1"/>
  <c r="B44" i="20"/>
  <c r="V15" i="1" s="1"/>
  <c r="V45" i="1" l="1"/>
  <c r="E14" i="1" s="1"/>
  <c r="B44" i="1" s="1"/>
</calcChain>
</file>

<file path=xl/sharedStrings.xml><?xml version="1.0" encoding="utf-8"?>
<sst xmlns="http://schemas.openxmlformats.org/spreadsheetml/2006/main" count="15235" uniqueCount="6750">
  <si>
    <t>날짜</t>
    <phoneticPr fontId="5" type="noConversion"/>
  </si>
  <si>
    <t>담당자</t>
  </si>
  <si>
    <t>연락처</t>
  </si>
  <si>
    <t>팩스</t>
  </si>
  <si>
    <t>휴대폰</t>
  </si>
  <si>
    <t>상호</t>
    <phoneticPr fontId="5" type="noConversion"/>
  </si>
  <si>
    <t>택배사</t>
  </si>
  <si>
    <t>전화</t>
  </si>
  <si>
    <t>사업자번호</t>
    <phoneticPr fontId="5" type="noConversion"/>
  </si>
  <si>
    <t>발주방식</t>
  </si>
  <si>
    <t>대표자</t>
    <phoneticPr fontId="5" type="noConversion"/>
  </si>
  <si>
    <t>계좌번호</t>
  </si>
  <si>
    <t>대표님 연락처</t>
    <phoneticPr fontId="5" type="noConversion"/>
  </si>
  <si>
    <t>발송지</t>
    <phoneticPr fontId="5" type="noConversion"/>
  </si>
  <si>
    <t>입금일자</t>
    <phoneticPr fontId="5" type="noConversion"/>
  </si>
  <si>
    <t>입금금액</t>
    <phoneticPr fontId="5" type="noConversion"/>
  </si>
  <si>
    <t>선금일자</t>
    <phoneticPr fontId="5" type="noConversion"/>
  </si>
  <si>
    <t>선입금 금액</t>
    <phoneticPr fontId="5" type="noConversion"/>
  </si>
  <si>
    <t>거래일자</t>
    <phoneticPr fontId="5" type="noConversion"/>
  </si>
  <si>
    <t>거래금액</t>
    <phoneticPr fontId="5" type="noConversion"/>
  </si>
  <si>
    <t>당월미수</t>
    <phoneticPr fontId="5" type="noConversion"/>
  </si>
  <si>
    <t>1 일</t>
    <phoneticPr fontId="5" type="noConversion"/>
  </si>
  <si>
    <t>2 일</t>
    <phoneticPr fontId="5" type="noConversion"/>
  </si>
  <si>
    <t>3 일</t>
    <phoneticPr fontId="5" type="noConversion"/>
  </si>
  <si>
    <t>4 일</t>
  </si>
  <si>
    <t>5 일</t>
  </si>
  <si>
    <t>6 일</t>
  </si>
  <si>
    <t>7 일</t>
  </si>
  <si>
    <t>8 일</t>
  </si>
  <si>
    <t>9 일</t>
  </si>
  <si>
    <t>10 일</t>
  </si>
  <si>
    <t>11 일</t>
  </si>
  <si>
    <t>12 일</t>
  </si>
  <si>
    <t>13 일</t>
  </si>
  <si>
    <t>14 일</t>
  </si>
  <si>
    <t>15 일</t>
  </si>
  <si>
    <t>16 일</t>
  </si>
  <si>
    <t>17 일</t>
  </si>
  <si>
    <t>18 일</t>
  </si>
  <si>
    <t>19 일</t>
  </si>
  <si>
    <t>20 일</t>
  </si>
  <si>
    <t>21 일</t>
  </si>
  <si>
    <t>22 일</t>
  </si>
  <si>
    <t>23 일</t>
  </si>
  <si>
    <t>선금 총액</t>
    <phoneticPr fontId="5" type="noConversion"/>
  </si>
  <si>
    <t>24 일</t>
  </si>
  <si>
    <t>합계</t>
    <phoneticPr fontId="5" type="noConversion"/>
  </si>
  <si>
    <t>25 일</t>
  </si>
  <si>
    <t>26 일</t>
  </si>
  <si>
    <t>전월 잔액</t>
    <phoneticPr fontId="5" type="noConversion"/>
  </si>
  <si>
    <t>27 일</t>
  </si>
  <si>
    <t>28 일</t>
  </si>
  <si>
    <t>29 일</t>
  </si>
  <si>
    <t>거래 잔액</t>
    <phoneticPr fontId="5" type="noConversion"/>
  </si>
  <si>
    <t>30 일</t>
  </si>
  <si>
    <t>31 일</t>
  </si>
  <si>
    <t>합      계</t>
    <phoneticPr fontId="5" type="noConversion"/>
  </si>
  <si>
    <t>Manager 메모</t>
    <phoneticPr fontId="5" type="noConversion"/>
  </si>
  <si>
    <t>거래내역서 // 성이수산 총 정산</t>
    <phoneticPr fontId="5" type="noConversion"/>
  </si>
  <si>
    <t>수산</t>
    <phoneticPr fontId="3" type="noConversion"/>
  </si>
  <si>
    <t>최욱성</t>
    <phoneticPr fontId="5" type="noConversion"/>
  </si>
  <si>
    <t>010-6363-9200</t>
    <phoneticPr fontId="5" type="noConversion"/>
  </si>
  <si>
    <t>수취인</t>
    <phoneticPr fontId="5" type="noConversion"/>
  </si>
  <si>
    <t>수취인핸드폰</t>
    <phoneticPr fontId="5" type="noConversion"/>
  </si>
  <si>
    <t>수량</t>
    <phoneticPr fontId="5" type="noConversion"/>
  </si>
  <si>
    <t>수취인주소</t>
  </si>
  <si>
    <t>배송메세지</t>
    <phoneticPr fontId="5" type="noConversion"/>
  </si>
  <si>
    <t>택배사/발주일</t>
    <phoneticPr fontId="5" type="noConversion"/>
  </si>
  <si>
    <t>입금액</t>
    <phoneticPr fontId="5" type="noConversion"/>
  </si>
  <si>
    <t>산딸기</t>
    <phoneticPr fontId="3" type="noConversion"/>
  </si>
  <si>
    <t>2024년 01월</t>
    <phoneticPr fontId="3" type="noConversion"/>
  </si>
  <si>
    <t>성이수산</t>
    <phoneticPr fontId="3" type="noConversion"/>
  </si>
  <si>
    <t>483-96-00168</t>
    <phoneticPr fontId="3" type="noConversion"/>
  </si>
  <si>
    <t>수협 001024364606 최욱성(성이수산)</t>
    <phoneticPr fontId="3" type="noConversion"/>
  </si>
  <si>
    <t>12/28~12/29(영희네)</t>
    <phoneticPr fontId="3" type="noConversion"/>
  </si>
  <si>
    <t>거래내역서 // 성이수산 (수산)</t>
    <phoneticPr fontId="5" type="noConversion"/>
  </si>
  <si>
    <t>날짜</t>
    <phoneticPr fontId="5" type="noConversion"/>
  </si>
  <si>
    <t>2024년 01월</t>
    <phoneticPr fontId="5" type="noConversion"/>
  </si>
  <si>
    <t>상호</t>
    <phoneticPr fontId="5" type="noConversion"/>
  </si>
  <si>
    <t>사업자번호</t>
    <phoneticPr fontId="5" type="noConversion"/>
  </si>
  <si>
    <t>대표자</t>
    <phoneticPr fontId="5" type="noConversion"/>
  </si>
  <si>
    <t>대표님 연락처</t>
    <phoneticPr fontId="5" type="noConversion"/>
  </si>
  <si>
    <t>발송지</t>
    <phoneticPr fontId="5" type="noConversion"/>
  </si>
  <si>
    <t>선금일자</t>
    <phoneticPr fontId="5" type="noConversion"/>
  </si>
  <si>
    <t>선입금 금액</t>
    <phoneticPr fontId="5" type="noConversion"/>
  </si>
  <si>
    <t>11 일</t>
    <phoneticPr fontId="5" type="noConversion"/>
  </si>
  <si>
    <t>거래내역서 // 성이수산 (산딸기)</t>
    <phoneticPr fontId="5" type="noConversion"/>
  </si>
  <si>
    <t>&lt;1/2~1/4&gt;</t>
    <phoneticPr fontId="3" type="noConversion"/>
  </si>
  <si>
    <t>총</t>
    <phoneticPr fontId="3" type="noConversion"/>
  </si>
  <si>
    <t>1/2~1/4(영희네)</t>
    <phoneticPr fontId="3" type="noConversion"/>
  </si>
  <si>
    <t>정산제외</t>
    <phoneticPr fontId="5" type="noConversion"/>
  </si>
  <si>
    <t>상품명</t>
  </si>
  <si>
    <t>옵션</t>
    <phoneticPr fontId="13" type="noConversion"/>
  </si>
  <si>
    <t>금액</t>
    <phoneticPr fontId="5" type="noConversion"/>
  </si>
  <si>
    <t>2023-12-29 오전 8:37:03</t>
  </si>
  <si>
    <t>M1703802926904 226730</t>
  </si>
  <si>
    <t>42103385</t>
  </si>
  <si>
    <t>박기현</t>
  </si>
  <si>
    <t>010-9457-1817</t>
  </si>
  <si>
    <t>전남 목포시 원산중앙로 108 주공 아파트103동509호</t>
  </si>
  <si>
    <t>활 백고동 [소] 3kg 120-150마리 내외 [SIS]</t>
  </si>
  <si>
    <t>[활게요청]</t>
  </si>
  <si>
    <t/>
  </si>
  <si>
    <t>포항행복수산</t>
    <phoneticPr fontId="5" type="noConversion"/>
  </si>
  <si>
    <t>1644-0352</t>
  </si>
  <si>
    <t>품질불량클레임</t>
    <phoneticPr fontId="5" type="noConversion"/>
  </si>
  <si>
    <t>2024-01-01 오후 6:55:17</t>
  </si>
  <si>
    <t>M1704089326952 226971</t>
  </si>
  <si>
    <t>42104774</t>
  </si>
  <si>
    <t>이선화</t>
  </si>
  <si>
    <t>010-7415-5008</t>
  </si>
  <si>
    <t>서울 강남구 압구정로 151 118동 902호</t>
  </si>
  <si>
    <t>[대게] 특 6마리 10.1-10.8cm내외 일반</t>
  </si>
  <si>
    <t>2024-01-02 오전 9:23:56</t>
  </si>
  <si>
    <t>M1703817159311 226809</t>
  </si>
  <si>
    <t>42105542</t>
  </si>
  <si>
    <t>이주화</t>
  </si>
  <si>
    <t>010-9930-2010</t>
  </si>
  <si>
    <t>충남 천안시 서북구 성성6로 21 천안시티자이 109동3005호</t>
  </si>
  <si>
    <t>[대게] 특대 6마리 11cm이상 정품</t>
  </si>
  <si>
    <t>[자숙요청]</t>
  </si>
  <si>
    <t>M1704021145299 226957</t>
  </si>
  <si>
    <t>42104762</t>
  </si>
  <si>
    <t>박광현</t>
  </si>
  <si>
    <t>010-8609-1126</t>
  </si>
  <si>
    <t>광주 서구 매월1로62번길 24 104동13호</t>
  </si>
  <si>
    <t>[대게] 중 3마리 9.5cm내외 일반</t>
  </si>
  <si>
    <t>2023-12-22 오전 10:23:28</t>
  </si>
  <si>
    <t>M1703205966789 225489</t>
  </si>
  <si>
    <t>42097460</t>
  </si>
  <si>
    <t>이진숙</t>
  </si>
  <si>
    <t>010-3390-3347</t>
  </si>
  <si>
    <t>경기 용인시 기흥구 흥덕2로 46 404동 106호</t>
  </si>
  <si>
    <t>[홍게][고급박달 5마리][700g-800g내외급] ★수율보장★</t>
  </si>
  <si>
    <t>집에 항상 사람이 있으니 문앞에 놓고 꼭 초인종을 눌러주세요</t>
  </si>
  <si>
    <t>배송지연취소</t>
    <phoneticPr fontId="5" type="noConversion"/>
  </si>
  <si>
    <t>2023-12-29 오전 11:35:26</t>
  </si>
  <si>
    <t>M1703816516765 226801</t>
  </si>
  <si>
    <t>42103660</t>
  </si>
  <si>
    <t>심상우</t>
  </si>
  <si>
    <t>010-5150-4782</t>
  </si>
  <si>
    <t>경북 고령군 대가야읍 중화1길 79-5 79-5</t>
  </si>
  <si>
    <t>[대게] 특 6마리 10.1-10.8cm내외 정품[SIS]</t>
  </si>
  <si>
    <t>30일 토요일 오전에 배송 받기를 희망합니다.</t>
  </si>
  <si>
    <t>클레임/6마리부분제외</t>
    <phoneticPr fontId="5" type="noConversion"/>
  </si>
  <si>
    <t>2023-12-28 오전 8:43:33</t>
  </si>
  <si>
    <t>M1703684856724 226267</t>
  </si>
  <si>
    <t>42102022</t>
  </si>
  <si>
    <t>엄노섭</t>
  </si>
  <si>
    <t>010-3719-9828</t>
  </si>
  <si>
    <t>서울 구로구 디지털로31길 90 115동 2101호</t>
  </si>
  <si>
    <t>[대게] 대 6마리 9.9cm내외 일반[SIS]</t>
  </si>
  <si>
    <t>클레임/1마리부분제외</t>
    <phoneticPr fontId="5" type="noConversion"/>
  </si>
  <si>
    <t>2023-12-29 오전 9:12:34</t>
  </si>
  <si>
    <t>M1703807707545 226737</t>
  </si>
  <si>
    <t>42103452</t>
  </si>
  <si>
    <t>최광석</t>
  </si>
  <si>
    <t>010-4187-5554</t>
  </si>
  <si>
    <t>경기 성남시 수정구 희망로 531 산성역자이푸르지오3단지 301동306호</t>
  </si>
  <si>
    <t>[대게] 특 3마리 10.1-10.8cm내외 정품[SIS]</t>
  </si>
  <si>
    <t>29일(금요일)발송부탁드립니다 토요일 모임예정</t>
  </si>
  <si>
    <t>클레임/절반부분제외</t>
    <phoneticPr fontId="5" type="noConversion"/>
  </si>
  <si>
    <t>2023-12-31 오전 10:17:52</t>
  </si>
  <si>
    <t>M1703976831859 226940</t>
  </si>
  <si>
    <t>42104431</t>
  </si>
  <si>
    <t>이윤근</t>
  </si>
  <si>
    <t>010-7393-2121</t>
  </si>
  <si>
    <t>경북 안동시 퇴계로 200 경상북도 안동시 신안동 퇴계로 200 3층</t>
  </si>
  <si>
    <t>[2~3인분]순살 아귀찜[냉동순살아귀700g+채소380g+해물100g+소스1봉]</t>
  </si>
  <si>
    <t>배송전 문자 바랍니다</t>
  </si>
  <si>
    <t>M1704102399676 226981</t>
  </si>
  <si>
    <t>42104781</t>
  </si>
  <si>
    <t>김진주</t>
  </si>
  <si>
    <t>010-5715-2505</t>
  </si>
  <si>
    <t>광주 광산구 목련로153번길 134 608동1103호</t>
  </si>
  <si>
    <t>[대게] 대 10마리 9.9cm내외 일반</t>
  </si>
  <si>
    <t>빠른배송부탁드립니다</t>
  </si>
  <si>
    <t>2023-12-31 오전 10:17:51</t>
  </si>
  <si>
    <t>M1703932000462 226917</t>
  </si>
  <si>
    <t>42104411</t>
  </si>
  <si>
    <t>엄봉원</t>
  </si>
  <si>
    <t>010-5091-6740</t>
  </si>
  <si>
    <t>경기 성남시 수정구 수정로271번길 7 101동 501호</t>
  </si>
  <si>
    <t>부재시 문앞에 놓아주세요</t>
  </si>
  <si>
    <t>2024-01-02 오후 1:56:05</t>
  </si>
  <si>
    <t>M1704170067191 227025</t>
  </si>
  <si>
    <t>42105899</t>
  </si>
  <si>
    <t>구본향</t>
  </si>
  <si>
    <t>010-8477-2885</t>
  </si>
  <si>
    <t>대구 동구 동촌로 190 108동 1207호</t>
  </si>
  <si>
    <t>[대게] 대 10마리 9.9cm내외 정품</t>
  </si>
  <si>
    <t>2024-01-01 오후 6:55:16</t>
  </si>
  <si>
    <t>M1703996694854 226946</t>
  </si>
  <si>
    <t>42104749</t>
  </si>
  <si>
    <t>고대욱</t>
  </si>
  <si>
    <t>010-8867-7795</t>
  </si>
  <si>
    <t>서울 송파구 오금로11길 55-22 오르본 101동 1205호</t>
  </si>
  <si>
    <t>[대게] 대 3마리 9.9cm내외 일반</t>
  </si>
  <si>
    <t>2023-12-30 오후 1:10:22</t>
  </si>
  <si>
    <t>M1703901181710 226903</t>
  </si>
  <si>
    <t>42104209</t>
  </si>
  <si>
    <t>김경희</t>
  </si>
  <si>
    <t>010-5610-9910</t>
  </si>
  <si>
    <t>경기 화성시 서신면 대수풀길 5-24 그린빌리지 104호</t>
  </si>
  <si>
    <t>M1703976831859 226938</t>
  </si>
  <si>
    <t>42104429</t>
  </si>
  <si>
    <t>2024-01-02 오전 10:05:10</t>
  </si>
  <si>
    <t>M1704157025054 226999</t>
  </si>
  <si>
    <t>42105586</t>
  </si>
  <si>
    <t>이재홍</t>
  </si>
  <si>
    <t>010-4204-9706</t>
  </si>
  <si>
    <t>광주 북구 풍향동 539-14 539-14</t>
  </si>
  <si>
    <t>M1703931512777 226912</t>
  </si>
  <si>
    <t>42104410</t>
  </si>
  <si>
    <t>이형우</t>
  </si>
  <si>
    <t>010-3726-4581</t>
  </si>
  <si>
    <t>경기 성남시 분당구 불정로 219 한솔마을청구아파트110-204호</t>
  </si>
  <si>
    <t>수율좋은것으로요,싱싱하고요</t>
  </si>
  <si>
    <t>2024-01-02 오전 10:26:08</t>
  </si>
  <si>
    <t>M1704157923279 227003</t>
  </si>
  <si>
    <t>42105618</t>
  </si>
  <si>
    <t>인금순</t>
  </si>
  <si>
    <t>010-8494-8665</t>
  </si>
  <si>
    <t>경기 의정부시 망월로59번길 22 삼익캐슬 204동 401호</t>
  </si>
  <si>
    <t>신선도 유지 요망</t>
  </si>
  <si>
    <t>김명찬</t>
  </si>
  <si>
    <t>010-5170-5100</t>
  </si>
  <si>
    <t>2024-01-02 오후 12:47:54</t>
  </si>
  <si>
    <t>M1704162040520 227012</t>
  </si>
  <si>
    <t>42105770</t>
  </si>
  <si>
    <t>최순임</t>
  </si>
  <si>
    <t>010-6408-7706</t>
  </si>
  <si>
    <t>충남 논산시 연무읍 안심로 5 태양열 주택 가 201호</t>
  </si>
  <si>
    <t>오경균</t>
  </si>
  <si>
    <t>010-8441-4577</t>
  </si>
  <si>
    <t>2024-01-02 오전 8:39:28</t>
  </si>
  <si>
    <t>M1704119288644 226988</t>
  </si>
  <si>
    <t>42104975</t>
  </si>
  <si>
    <t>박사한</t>
  </si>
  <si>
    <t>010-5559-9223</t>
  </si>
  <si>
    <t>경기 김포시 양촌읍 양곡리 1300-10 304호</t>
  </si>
  <si>
    <t>[대게] 대 3마리 9.9cm내외 정품</t>
  </si>
  <si>
    <t>문앞</t>
  </si>
  <si>
    <t>M1703894887656 226895</t>
  </si>
  <si>
    <t>42104205</t>
  </si>
  <si>
    <t>이근영</t>
  </si>
  <si>
    <t>010-3684-8214</t>
  </si>
  <si>
    <t>전북 남원시 황죽로 11 103동 1001호</t>
  </si>
  <si>
    <t>M1703940927506 226930</t>
  </si>
  <si>
    <t>42104422</t>
  </si>
  <si>
    <t>정호성</t>
  </si>
  <si>
    <t>010-8834-0125</t>
  </si>
  <si>
    <t>인천 미추홀구 주안동 502-13 대명빌라303호</t>
  </si>
  <si>
    <t>현관앞 배송</t>
  </si>
  <si>
    <t>M1703904183026 226905</t>
  </si>
  <si>
    <t>42104404</t>
  </si>
  <si>
    <t>김광휘</t>
  </si>
  <si>
    <t>010-5244-3215</t>
  </si>
  <si>
    <t>서울 구로구 고척로33길 83 101호</t>
  </si>
  <si>
    <t>[대게] 대 6마리 9.9cm내외 일반</t>
  </si>
  <si>
    <t>배송전 연락주세요</t>
  </si>
  <si>
    <t>M1704009956234 226954</t>
  </si>
  <si>
    <t>42104757</t>
  </si>
  <si>
    <t>손인옥</t>
  </si>
  <si>
    <t>010-9747-1229</t>
  </si>
  <si>
    <t>경남 김해시 율하1로 130 903-801</t>
  </si>
  <si>
    <t>M1704095815500 226975</t>
  </si>
  <si>
    <t>42104778</t>
  </si>
  <si>
    <t>황희자</t>
  </si>
  <si>
    <t>010-4154-7795</t>
  </si>
  <si>
    <t>대구 북구 동북로 131 양우내안애아파트103동1702호</t>
  </si>
  <si>
    <t>2024-01-02 오전 11:07:58</t>
  </si>
  <si>
    <t>M1704159816979 227006</t>
  </si>
  <si>
    <t>42105657</t>
  </si>
  <si>
    <t>권상욱</t>
  </si>
  <si>
    <t>010-2894-7662</t>
  </si>
  <si>
    <t>대구 동구 율하동로 19 율하리버파크 107동 1003호</t>
  </si>
  <si>
    <t>M1704169564197 227023</t>
  </si>
  <si>
    <t>42105898</t>
  </si>
  <si>
    <t>이형로</t>
  </si>
  <si>
    <t>010-3820-6173</t>
  </si>
  <si>
    <t>경남 김해시 삼계로 232 103동 904호</t>
  </si>
  <si>
    <t>문앞 배송 부탁해요!</t>
  </si>
  <si>
    <t>M1704163884149 227013</t>
  </si>
  <si>
    <t>42105772</t>
  </si>
  <si>
    <t>정영한</t>
  </si>
  <si>
    <t>010-5409-6704</t>
  </si>
  <si>
    <t>대전 서구 대덕대로 319 1004호</t>
  </si>
  <si>
    <t>[대게] 대 6마리 9.9cm내외 정품</t>
  </si>
  <si>
    <t>M1703940664726 226931</t>
  </si>
  <si>
    <t>42104421</t>
  </si>
  <si>
    <t>김미화</t>
  </si>
  <si>
    <t>010-4468-5268</t>
  </si>
  <si>
    <t>경기 군포시 번영로550번길 5 목화A 131동 1104호</t>
  </si>
  <si>
    <t>[대게] 대 9마리 9.9cm내외 정품</t>
  </si>
  <si>
    <t>문앞에 놓아주세요</t>
  </si>
  <si>
    <t>2024-01-02 오전 9:55:18</t>
  </si>
  <si>
    <t>M1704155415722 226998</t>
  </si>
  <si>
    <t>42105571</t>
  </si>
  <si>
    <t>이종윤</t>
  </si>
  <si>
    <t>010-7109-4374</t>
  </si>
  <si>
    <t>경북 구미시 도봉로 67 511동 1103호</t>
  </si>
  <si>
    <t>[대게] 소 10마리 9.1cm내외 일반</t>
  </si>
  <si>
    <t>M1704121589112 226992</t>
  </si>
  <si>
    <t>42104979</t>
  </si>
  <si>
    <t>강민정</t>
  </si>
  <si>
    <t>010-9136-3808</t>
  </si>
  <si>
    <t>세종특별자치시 시청대로 598 612동 803호</t>
  </si>
  <si>
    <t>2023-12-29 오후 5:05:32</t>
  </si>
  <si>
    <t>M1703836793462 226877</t>
  </si>
  <si>
    <t>42104036</t>
  </si>
  <si>
    <t>김유호</t>
  </si>
  <si>
    <t>010-2924-8302</t>
  </si>
  <si>
    <t>경북 칠곡군 북삼읍 인평리 1038-3 케슬빌 506호</t>
  </si>
  <si>
    <t>현관비번 종 1038 문앞에 부탁합니다</t>
  </si>
  <si>
    <t>M1703996518778 226945</t>
  </si>
  <si>
    <t>42104748</t>
  </si>
  <si>
    <t>김종대</t>
  </si>
  <si>
    <t>010-8714-8606</t>
  </si>
  <si>
    <t>경남 함양군 함양읍 교산3길 6 한주아파트 103동1305호</t>
  </si>
  <si>
    <t>M1704066801074 226964</t>
  </si>
  <si>
    <t>42104767</t>
  </si>
  <si>
    <t>최순희</t>
  </si>
  <si>
    <t>010-3503-4111</t>
  </si>
  <si>
    <t>대구 북구 매천로 220 우방타운</t>
  </si>
  <si>
    <t>M1703988050194 226942</t>
  </si>
  <si>
    <t>42104745</t>
  </si>
  <si>
    <t>송덕순</t>
  </si>
  <si>
    <t>010-7542-3501</t>
  </si>
  <si>
    <t>대전 유성구 문지로299번길 112 203호(문지동)</t>
  </si>
  <si>
    <t>[대게] 중 6마리 9.5cm내외 일반</t>
  </si>
  <si>
    <t>쪄가지고</t>
  </si>
  <si>
    <t>원남재</t>
  </si>
  <si>
    <t>010-2423-3537</t>
  </si>
  <si>
    <t>박오중</t>
    <phoneticPr fontId="5" type="noConversion"/>
  </si>
  <si>
    <t>010-5437-9249</t>
    <phoneticPr fontId="5" type="noConversion"/>
  </si>
  <si>
    <t>서울시 관악로30길 12 우성아파트 105동1410호</t>
    <phoneticPr fontId="5" type="noConversion"/>
  </si>
  <si>
    <t>[자숙요청]</t>
    <phoneticPr fontId="13" type="noConversion"/>
  </si>
  <si>
    <t>선물이니 잘 부탁합니다</t>
    <phoneticPr fontId="5" type="noConversion"/>
  </si>
  <si>
    <t>김인혁</t>
    <phoneticPr fontId="5" type="noConversion"/>
  </si>
  <si>
    <t>010-5272-5145</t>
    <phoneticPr fontId="5" type="noConversion"/>
  </si>
  <si>
    <t>박철규</t>
    <phoneticPr fontId="5" type="noConversion"/>
  </si>
  <si>
    <t>010-5513-2589</t>
    <phoneticPr fontId="5" type="noConversion"/>
  </si>
  <si>
    <t>경기도 광주시 중대동255-3 조광에코빌204-402</t>
    <phoneticPr fontId="5" type="noConversion"/>
  </si>
  <si>
    <t xml:space="preserve">이진세 </t>
    <phoneticPr fontId="5" type="noConversion"/>
  </si>
  <si>
    <t>010-9454-8125</t>
    <phoneticPr fontId="5" type="noConversion"/>
  </si>
  <si>
    <t>서울시 금천구 탑골로84 101동1701호</t>
    <phoneticPr fontId="5" type="noConversion"/>
  </si>
  <si>
    <t>김정선</t>
    <phoneticPr fontId="5" type="noConversion"/>
  </si>
  <si>
    <t>010-595-07047</t>
    <phoneticPr fontId="5" type="noConversion"/>
  </si>
  <si>
    <t>서울시 서초구 잠원동 26-3 301호</t>
    <phoneticPr fontId="5" type="noConversion"/>
  </si>
  <si>
    <t xml:space="preserve">김인혁 </t>
    <phoneticPr fontId="5" type="noConversion"/>
  </si>
  <si>
    <t>경기도 용인시 수지구 대지로19 더리버하임 102-1504</t>
    <phoneticPr fontId="5" type="noConversion"/>
  </si>
  <si>
    <t>2023-12-30 오후 2:51:27</t>
  </si>
  <si>
    <t>M1703907696247 226907</t>
  </si>
  <si>
    <t>42104249</t>
  </si>
  <si>
    <t>마은숙</t>
  </si>
  <si>
    <t>010-2002-7323</t>
  </si>
  <si>
    <t>서울 노원구 동일로215길 23 주공아파트 222동 805호</t>
  </si>
  <si>
    <t>[대게] 특 10마리 10.1-10.8cm내외 정품</t>
  </si>
  <si>
    <t>문앞에 부탁드립니다</t>
  </si>
  <si>
    <t>허보현</t>
  </si>
  <si>
    <t>010-2737-8362</t>
  </si>
  <si>
    <t>M1703861227782 226891</t>
  </si>
  <si>
    <t>42104201</t>
  </si>
  <si>
    <t>010-8140-3973</t>
  </si>
  <si>
    <t>경기 안양시 동안구 엘에스로 35 B동1702호</t>
  </si>
  <si>
    <t>[대게] 특 3마리 10.1-10.8cm내외 일반</t>
  </si>
  <si>
    <t>현관앞</t>
  </si>
  <si>
    <t>M1703932186292 226919</t>
  </si>
  <si>
    <t>42104413</t>
  </si>
  <si>
    <t>김효진</t>
  </si>
  <si>
    <t>010-5188-7771</t>
  </si>
  <si>
    <t>경기 파주시 동서대로 638-10 모리안7차 101동401호</t>
  </si>
  <si>
    <t>대자 취소후 특으로 주문했습니다 수율 좋고 싱싱한거로 부탁드립니다 굴무침도 싱싱한거로 부탁드립니다</t>
  </si>
  <si>
    <t>2023-12-30 오후 1:10:21</t>
  </si>
  <si>
    <t>M1703852787429 226885</t>
  </si>
  <si>
    <t>42104196</t>
  </si>
  <si>
    <t>서금자</t>
  </si>
  <si>
    <t>010-2212-8261</t>
  </si>
  <si>
    <t>대전 서구 청사서로 11 107동703호</t>
  </si>
  <si>
    <t>[대게] 특 3마리 10.1-10.8cm내외 정품</t>
  </si>
  <si>
    <t>M1704163353429 227011</t>
  </si>
  <si>
    <t>42105771</t>
  </si>
  <si>
    <t>김영자</t>
  </si>
  <si>
    <t>010-6323-2839</t>
  </si>
  <si>
    <t>경기 용인시 기흥구 기흥로116번길 100 208동1704</t>
  </si>
  <si>
    <t>2024-01-02 오전 8:39:27</t>
  </si>
  <si>
    <t>M1704100048643 226977</t>
  </si>
  <si>
    <t>42104966</t>
  </si>
  <si>
    <t>류근일</t>
  </si>
  <si>
    <t>010-2400-2584</t>
  </si>
  <si>
    <t>충북 청주시 상당구 영운천로127번길 12 202호</t>
  </si>
  <si>
    <t>M1703918991725 226908</t>
  </si>
  <si>
    <t>42104405</t>
  </si>
  <si>
    <t>홍윤기</t>
  </si>
  <si>
    <t>010-9002-7162</t>
  </si>
  <si>
    <t>경기 광명시 성채로 36 301동101호</t>
  </si>
  <si>
    <t>2024-01-02 오전 8:56:33</t>
  </si>
  <si>
    <t>M1704087255728 60850</t>
  </si>
  <si>
    <t>42105512</t>
  </si>
  <si>
    <t>김령이</t>
  </si>
  <si>
    <t>010-7488-8746</t>
  </si>
  <si>
    <t>인천 계양구 어사대로 25 14-1 201호</t>
  </si>
  <si>
    <t>[대게] 특 6마리 10.1-10.8cm내외 정품</t>
  </si>
  <si>
    <t>정경란</t>
  </si>
  <si>
    <t>010-9159-8746</t>
  </si>
  <si>
    <t xml:space="preserve">남도어부촌 </t>
    <phoneticPr fontId="5" type="noConversion"/>
  </si>
  <si>
    <t>070-4633-5571</t>
    <phoneticPr fontId="5" type="noConversion"/>
  </si>
  <si>
    <t>M1704091709054 226972</t>
  </si>
  <si>
    <t>42104775</t>
  </si>
  <si>
    <t>공경렬</t>
  </si>
  <si>
    <t>010-8481-5835</t>
  </si>
  <si>
    <t>인천 서구 봉화로 18 108동904</t>
  </si>
  <si>
    <t>빠른배송요청합니다.</t>
  </si>
  <si>
    <t>2023-12-29 오후 5:38:42</t>
  </si>
  <si>
    <t>M1703837993677 226880</t>
  </si>
  <si>
    <t>42104065</t>
  </si>
  <si>
    <t>최종민</t>
  </si>
  <si>
    <t>010-8910-1432</t>
  </si>
  <si>
    <t>대구 수성구 동대구로 346 101동1603호</t>
  </si>
  <si>
    <t>M1704086100050 226970</t>
  </si>
  <si>
    <t>42104773</t>
  </si>
  <si>
    <t>김은지</t>
  </si>
  <si>
    <t>010-9403-0313</t>
  </si>
  <si>
    <t>서울 영등포구 당산로 68 104동402호</t>
  </si>
  <si>
    <t>[대게] 특대 3마리 11cm이상 일반</t>
  </si>
  <si>
    <t>M1703989190539 226943</t>
  </si>
  <si>
    <t>42104746</t>
  </si>
  <si>
    <t>이학민</t>
  </si>
  <si>
    <t>010-8782-6139</t>
  </si>
  <si>
    <t>인천 연수구 먼우금로 282 태산아파트101동 1202호</t>
  </si>
  <si>
    <t>M1703857457870 226888</t>
  </si>
  <si>
    <t>42104199</t>
  </si>
  <si>
    <t>김홍선</t>
  </si>
  <si>
    <t>010-3788-9025</t>
  </si>
  <si>
    <t>인천 남동구 담방로48번길 13-13 3층</t>
  </si>
  <si>
    <t>[대게] 특대 3마리 11cm이상 정품</t>
  </si>
  <si>
    <t>M1703929778778 226911</t>
  </si>
  <si>
    <t>42104408</t>
  </si>
  <si>
    <t>윤관진</t>
  </si>
  <si>
    <t>010-3576-7757</t>
  </si>
  <si>
    <t>경남 진주시 금산면 중장로154번길 49 109동 1503호</t>
  </si>
  <si>
    <t>M1703858163044 226889</t>
  </si>
  <si>
    <t>42104200</t>
  </si>
  <si>
    <t>정영기</t>
  </si>
  <si>
    <t>010-6313-0816</t>
  </si>
  <si>
    <t>경기 동두천시 지행동 721-1 씨티타워205호 왕해물찜</t>
  </si>
  <si>
    <t>2024-01-02 오전 9:23:59</t>
  </si>
  <si>
    <t>M1704154056568 226997</t>
  </si>
  <si>
    <t>42105543</t>
  </si>
  <si>
    <t>채석용</t>
  </si>
  <si>
    <t>010-4529-1866</t>
  </si>
  <si>
    <t>서울 강남구 논현로 213 102동 1206호</t>
  </si>
  <si>
    <t>M1704169262130 227021</t>
  </si>
  <si>
    <t>42105896</t>
  </si>
  <si>
    <t>강경희</t>
  </si>
  <si>
    <t>010-4733-9082</t>
  </si>
  <si>
    <t>충북 제천시 흑석무도로2길 66 주택</t>
  </si>
  <si>
    <t>박기석</t>
  </si>
  <si>
    <t>010-5642-4451</t>
  </si>
  <si>
    <t>2024-01-02 오후 1:16:21</t>
  </si>
  <si>
    <t>M1704167480857 227018</t>
  </si>
  <si>
    <t>42105800</t>
  </si>
  <si>
    <t>권성진</t>
  </si>
  <si>
    <t>010-6677-5255</t>
  </si>
  <si>
    <t>경기 성남시 분당구 운중동 1021-5 1층</t>
  </si>
  <si>
    <t>[대게] 특대 6마리 11cm이상 일반</t>
  </si>
  <si>
    <t>영업집입니다~일단 샘플 주문합니다~어항에 넣을거라서 잘부탁드립니다~감사합니다^^</t>
  </si>
  <si>
    <t>오션문</t>
  </si>
  <si>
    <t>M1703998978178 226950</t>
  </si>
  <si>
    <t>42104753</t>
  </si>
  <si>
    <t>노용진</t>
  </si>
  <si>
    <t>010-5549-9063</t>
  </si>
  <si>
    <t>서울 동작구 노량진동 274-30</t>
  </si>
  <si>
    <t>배송 전 연락 부탁드립니다</t>
  </si>
  <si>
    <t>M1703933204099 226920</t>
  </si>
  <si>
    <t>42104415</t>
  </si>
  <si>
    <t>최샘터</t>
  </si>
  <si>
    <t>010-3897-0813</t>
  </si>
  <si>
    <t>서울 용산구 효창원로 17 101동1603호</t>
  </si>
  <si>
    <t>2023-12-29 오후 4:47:42</t>
  </si>
  <si>
    <t>M1703834007811 226873</t>
  </si>
  <si>
    <t>42104000</t>
  </si>
  <si>
    <t>김호곤</t>
  </si>
  <si>
    <t>010-6258-6585</t>
  </si>
  <si>
    <t>경남 김해시 진영읍 진영로234번길 12 정원빌201호</t>
  </si>
  <si>
    <t>[목탁대게] 10마리 사이즈무선별</t>
  </si>
  <si>
    <t>M1703834007811 226874</t>
  </si>
  <si>
    <t>42104001</t>
  </si>
  <si>
    <t>[목탁대게] 5마리 사이즈무선별</t>
  </si>
  <si>
    <t>M1704167480857 227019</t>
  </si>
  <si>
    <t>42105801</t>
  </si>
  <si>
    <t>[품질보증박달] 명품 준박달대게 500-700g [3마리]</t>
  </si>
  <si>
    <t>M1703834774542 226872</t>
  </si>
  <si>
    <t>42104004</t>
  </si>
  <si>
    <t>고미선</t>
  </si>
  <si>
    <t>010-6435-0901</t>
  </si>
  <si>
    <t xml:space="preserve">경기도 김포시 김포한강11로 276 (운양동, 김포 한강신도시 반도유보라 2차) 708동 1502호 </t>
  </si>
  <si>
    <t>[홍게][고급박달 5마리][300g-350g내외급] ★수율보장★</t>
  </si>
  <si>
    <t>감사합니다.</t>
  </si>
  <si>
    <t>박종선</t>
  </si>
  <si>
    <t>M1703997843817 226947</t>
  </si>
  <si>
    <t>42104750</t>
  </si>
  <si>
    <t>방미순</t>
  </si>
  <si>
    <t>010-6393-7229</t>
  </si>
  <si>
    <t>강원특별자치도 춘천시 춘천순환로 42 102동 801호</t>
  </si>
  <si>
    <t>M1704097122718 226976</t>
  </si>
  <si>
    <t>42104779</t>
  </si>
  <si>
    <t>조형건</t>
  </si>
  <si>
    <t>010-4919-7292</t>
  </si>
  <si>
    <t>서울 은평구 통일로 1080 솔하임 103동 904호</t>
  </si>
  <si>
    <t>M1704100048643 226978</t>
  </si>
  <si>
    <t>42104967</t>
  </si>
  <si>
    <t>[홍게][고급박달 5마리][400g-500g내외급] ★수율보장★</t>
  </si>
  <si>
    <t>M1704004862451 226953</t>
  </si>
  <si>
    <t>42104756</t>
  </si>
  <si>
    <t>주진상</t>
  </si>
  <si>
    <t>010-4433-5994</t>
  </si>
  <si>
    <t>경기 수원시 권선구 금호로 14-8 A동 401호</t>
  </si>
  <si>
    <t>파손주의!! 던지지마세요</t>
  </si>
  <si>
    <t>M1703848358645 226883</t>
  </si>
  <si>
    <t>42104195</t>
  </si>
  <si>
    <t>전영돈</t>
  </si>
  <si>
    <t>010-2777-3391</t>
  </si>
  <si>
    <t>충북 청주시 흥덕구 옥산면 오송가락로 1056 108동1901호 (청주리버파크자이)</t>
  </si>
  <si>
    <t>[홍게][고급박달 5마리][550g-650g내외급] ★수율보장★</t>
  </si>
  <si>
    <t>M1704000692313 226951</t>
  </si>
  <si>
    <t>42104754</t>
  </si>
  <si>
    <t>장춘광</t>
  </si>
  <si>
    <t>010-6526-3497</t>
  </si>
  <si>
    <t>부산 연제구 고분로 260 경남아파트 1동811호</t>
  </si>
  <si>
    <t>M1704079731659 226967</t>
  </si>
  <si>
    <t>42104770</t>
  </si>
  <si>
    <t>허정</t>
  </si>
  <si>
    <t>010-7186-1924</t>
  </si>
  <si>
    <t>부산 남구 분포로 111 LG메트로시티 103동 604호</t>
  </si>
  <si>
    <t>이태용</t>
  </si>
  <si>
    <t>010-9336-8275</t>
  </si>
  <si>
    <t>M1704167480857 227017</t>
  </si>
  <si>
    <t>42105799</t>
  </si>
  <si>
    <t>2024-01-02 오후 12:58:23</t>
  </si>
  <si>
    <t>MWNA231227-00000020 105964_복사주문</t>
  </si>
  <si>
    <t>42105776</t>
  </si>
  <si>
    <t>★이옥주</t>
  </si>
  <si>
    <t>010-2126-9760</t>
  </si>
  <si>
    <t>경기 화성시 동탄순환대로20길 31 (목동, e편한세상 동탄) 2104동 504호 (목동.이편한세상동탄)</t>
  </si>
  <si>
    <t>★재배송★ / 상품선택 / 찜선택대게 / 특대 3마리[11cm이상] / 자숙발송 /</t>
  </si>
  <si>
    <t>이옥주</t>
  </si>
  <si>
    <t>시골청년</t>
    <phoneticPr fontId="5" type="noConversion"/>
  </si>
  <si>
    <t>1800-6202</t>
    <phoneticPr fontId="5" type="noConversion"/>
  </si>
  <si>
    <t>2024-01-02 오후 12:57:47</t>
  </si>
  <si>
    <t>M1703802926904 226730_복사주문</t>
  </si>
  <si>
    <t>42105775</t>
  </si>
  <si>
    <t xml:space="preserve">★재배송★ 활 백고동 [소] 3kg 120-150마리 내외 </t>
  </si>
  <si>
    <t>2024-01-02 오후 12:20:21</t>
  </si>
  <si>
    <t>M1702937417091 224689_복사주문</t>
  </si>
  <si>
    <t>42105732</t>
  </si>
  <si>
    <t>★김성재</t>
  </si>
  <si>
    <t>010-8939-0216</t>
  </si>
  <si>
    <t>인천 연수구 센트럴로 415 108동 4704호</t>
  </si>
  <si>
    <t>★재배송★[대게] 특 3마리 10.1-10.8cm내외 정품</t>
  </si>
  <si>
    <t>김성재</t>
  </si>
  <si>
    <t>2024-01-02 오전 8:37:46</t>
  </si>
  <si>
    <t>2024010188429741 2024010169283061</t>
  </si>
  <si>
    <t>42104869</t>
  </si>
  <si>
    <t>박애림</t>
  </si>
  <si>
    <t>0502-2995-6518</t>
  </si>
  <si>
    <t>경기도 파주시 산내로 104 (목동동) 목동동983 301호</t>
  </si>
  <si>
    <t>대게일반형[특대] 3마리</t>
  </si>
  <si>
    <t>010-2031-7423</t>
  </si>
  <si>
    <t>열정농부(스토어팜)</t>
    <phoneticPr fontId="5" type="noConversion"/>
  </si>
  <si>
    <t>070-4633-0448</t>
  </si>
  <si>
    <t>M1703976831859 226941</t>
  </si>
  <si>
    <t>42104432</t>
  </si>
  <si>
    <t>얼큰 알탕세트 4인분 [1개]</t>
  </si>
  <si>
    <t>M1703962265710 226934</t>
  </si>
  <si>
    <t>42104425</t>
  </si>
  <si>
    <t>이재철</t>
  </si>
  <si>
    <t>010-3814-1158</t>
  </si>
  <si>
    <t>강원특별자치도 영월군 영월읍 봉래산로 63 강원도 영월군 영월읍 봉래산로63 대흥주택 가동202호</t>
  </si>
  <si>
    <t>2024-01-02 오전 8:40:07</t>
  </si>
  <si>
    <t>MWNA231230-00000091 106861</t>
  </si>
  <si>
    <t>42105084</t>
  </si>
  <si>
    <t>권혁태</t>
  </si>
  <si>
    <t>010-2220-4232</t>
  </si>
  <si>
    <t>경기 파주시 번영로 55 (금촌동, 새꽃마을뜨란채) 106-1904호</t>
  </si>
  <si>
    <t>연지홍게[고급형]3kg [8-11마리]다리80% 몸통80%</t>
  </si>
  <si>
    <t>M1703834325000 226871</t>
  </si>
  <si>
    <t>42104003</t>
  </si>
  <si>
    <t>강병창</t>
  </si>
  <si>
    <t>010-8961-6644</t>
  </si>
  <si>
    <t>서울 송파구 위례광장로 185 105동 503호</t>
  </si>
  <si>
    <t>연지홍게[고급형]3kg[8-11마리]다리80% 몸통80%</t>
  </si>
  <si>
    <t>M1704112026406 226986</t>
  </si>
  <si>
    <t>42104973</t>
  </si>
  <si>
    <t>권효정</t>
  </si>
  <si>
    <t>010-6444-6612</t>
  </si>
  <si>
    <t>강원특별자치도 철원군 서면 와수로 41-31 1</t>
  </si>
  <si>
    <t>M1703864581088 226892</t>
  </si>
  <si>
    <t>42104202</t>
  </si>
  <si>
    <t>박형선</t>
  </si>
  <si>
    <t>010-9110-6433</t>
  </si>
  <si>
    <t>서울 중랑구 중랑천로 20 면목한신아파트8동402호</t>
  </si>
  <si>
    <t>박명희</t>
  </si>
  <si>
    <t>M1703836364979 226876</t>
  </si>
  <si>
    <t>42104035</t>
  </si>
  <si>
    <t>백석순</t>
  </si>
  <si>
    <t>010-9286-1082</t>
  </si>
  <si>
    <t>경북 김천시 모암사랑3길 15 상류이용소</t>
  </si>
  <si>
    <t>가게 안에 두시면 됩니다</t>
  </si>
  <si>
    <t>M1704071720878 226965</t>
  </si>
  <si>
    <t>42104768</t>
  </si>
  <si>
    <t>서정근</t>
  </si>
  <si>
    <t>010-9633-9060</t>
  </si>
  <si>
    <t>경북 안동시 길주길 101-12 용상현대아파트 211동 802호</t>
  </si>
  <si>
    <t>문 앞에 두세요.</t>
  </si>
  <si>
    <t>M1704108522987 226982</t>
  </si>
  <si>
    <t>42104969</t>
  </si>
  <si>
    <t>송경희경성노인복지센터</t>
  </si>
  <si>
    <t>010-8954-7732</t>
  </si>
  <si>
    <t>대구 수성구 국채보상로200길 32-4 경성노인복지센터</t>
  </si>
  <si>
    <t>M1703903896388 226904</t>
  </si>
  <si>
    <t>42104210</t>
  </si>
  <si>
    <t>우남석</t>
  </si>
  <si>
    <t>010-9365-3101</t>
  </si>
  <si>
    <t>경북 봉화군 춘양면 남산편1길 16-2 우남석씨댁</t>
  </si>
  <si>
    <t>우국현</t>
  </si>
  <si>
    <t>010-9086-9922</t>
  </si>
  <si>
    <t>M1703974372012 226937</t>
  </si>
  <si>
    <t>42104428</t>
  </si>
  <si>
    <t>이성민</t>
  </si>
  <si>
    <t>010-4217-7421</t>
  </si>
  <si>
    <t>경기 고양시 일산동구 일산로 38 1210호</t>
  </si>
  <si>
    <t>M1703962265710 226935</t>
  </si>
  <si>
    <t>42104426</t>
  </si>
  <si>
    <t>M1703898357802 226900</t>
  </si>
  <si>
    <t>42104208</t>
  </si>
  <si>
    <t>장민호</t>
  </si>
  <si>
    <t>010-8609-9104</t>
  </si>
  <si>
    <t>전남 구례군 구례읍 봉동길 22-26 비동 308호</t>
  </si>
  <si>
    <t>M1703858991204 226890</t>
  </si>
  <si>
    <t>42104248</t>
  </si>
  <si>
    <t>조성현</t>
  </si>
  <si>
    <t>010-5518-6050</t>
  </si>
  <si>
    <t>인천 부평구 굴포로 105 103동 1006호</t>
  </si>
  <si>
    <t>M1703939820424 226928</t>
  </si>
  <si>
    <t>42104419</t>
  </si>
  <si>
    <t>최양지</t>
  </si>
  <si>
    <t>010-8726-9511</t>
  </si>
  <si>
    <t>대전 유성구 상대남로 26 904동 2201호</t>
  </si>
  <si>
    <t>M1704167646066 227016</t>
  </si>
  <si>
    <t>42105802</t>
  </si>
  <si>
    <t>윤현주</t>
  </si>
  <si>
    <t>010-3968-9997</t>
  </si>
  <si>
    <t>부산 서구 대영로 24 103동904호</t>
  </si>
  <si>
    <t>집앞에 부탁드릴께요</t>
  </si>
  <si>
    <t>감사합니당</t>
  </si>
  <si>
    <t>2024-01-02 오후 1:17:14</t>
  </si>
  <si>
    <t>MWNA240102-00000122 107315</t>
  </si>
  <si>
    <t>42105813</t>
  </si>
  <si>
    <t>고현우</t>
  </si>
  <si>
    <t>010-5452-9994</t>
  </si>
  <si>
    <t>광주 광산구 풍영로329번길 50 (장덕동, 신완마을 휴먼시아) 707동102호</t>
  </si>
  <si>
    <t>연지홍게[고급형]6kg [16-22마리]다리80% 몸통80%</t>
  </si>
  <si>
    <t>2023-12-29 오후 7:50:30</t>
  </si>
  <si>
    <t>M1703846062198 226881</t>
  </si>
  <si>
    <t>42104085</t>
  </si>
  <si>
    <t>김규동</t>
  </si>
  <si>
    <t>010-2818-1745</t>
  </si>
  <si>
    <t>강원특별자치도 영월군 영월읍 봉래산로 47-1 커맥</t>
  </si>
  <si>
    <t>연지홍게[고급형]6kg[16-22마리]다리80% 몸통80%</t>
  </si>
  <si>
    <t>M1703989972229 226944</t>
  </si>
  <si>
    <t>42104747</t>
  </si>
  <si>
    <t>김지현</t>
  </si>
  <si>
    <t>010-9981-1066</t>
  </si>
  <si>
    <t>대구 북구 검단로 34 복현청구 101-503</t>
  </si>
  <si>
    <t>당일 배송요망.경비호출 .문앞</t>
  </si>
  <si>
    <t>M1704038279573 226963</t>
  </si>
  <si>
    <t>42104766</t>
  </si>
  <si>
    <t>김희원</t>
  </si>
  <si>
    <t>010-2878-8345</t>
  </si>
  <si>
    <t>서울 성동구 금호로 100 305동 1409호</t>
  </si>
  <si>
    <t>M1703937363825 226924</t>
  </si>
  <si>
    <t>42104418</t>
  </si>
  <si>
    <t>박정란</t>
  </si>
  <si>
    <t>010-6552-5549</t>
  </si>
  <si>
    <t>경남 거제시 사등면 두동로 54-42 사곡영진자이온1단지 101동 703호</t>
  </si>
  <si>
    <t>M1704017097023 226956</t>
  </si>
  <si>
    <t>42104759</t>
  </si>
  <si>
    <t>정연선</t>
  </si>
  <si>
    <t>010-2066-9448</t>
  </si>
  <si>
    <t>경남 창원시 마산회원구 석전남8길 40 111동1102호</t>
  </si>
  <si>
    <t>M1703879221635 226893</t>
  </si>
  <si>
    <t>42104203</t>
  </si>
  <si>
    <t>광수</t>
  </si>
  <si>
    <t>010-4075-7964</t>
  </si>
  <si>
    <t>인천 서구 검단로755번길 32 준준빌라트 A동 303호</t>
  </si>
  <si>
    <t>연지홍게[일반형]3kg[8-11마리]다리70% 몸통50%</t>
  </si>
  <si>
    <t>공동현관문 #9999# 입니다.</t>
  </si>
  <si>
    <t>M1704169490673 227022</t>
  </si>
  <si>
    <t>42105897</t>
  </si>
  <si>
    <t>최광용</t>
  </si>
  <si>
    <t>010-3684-0543</t>
  </si>
  <si>
    <t>서울 서초구 태봉로2길 60 317동 1301호</t>
  </si>
  <si>
    <t>Law_Archi</t>
  </si>
  <si>
    <t>2023-12-31 오전 10:15:17</t>
  </si>
  <si>
    <t>M1703921557723 60814</t>
  </si>
  <si>
    <t>42104304</t>
  </si>
  <si>
    <t>양승덕</t>
  </si>
  <si>
    <t>010-6850-6663</t>
  </si>
  <si>
    <t>경남 양산시 물금읍 새실로 11 709동104호</t>
  </si>
  <si>
    <t xml:space="preserve">활 백고동 [소] 1kg 40-50마리 내외 </t>
  </si>
  <si>
    <t>M1704100048643 226979</t>
  </si>
  <si>
    <t>42104968</t>
  </si>
  <si>
    <t>M1704084378612 226969</t>
  </si>
  <si>
    <t>42104772</t>
  </si>
  <si>
    <t>김기매</t>
  </si>
  <si>
    <t>010-7750-6261</t>
  </si>
  <si>
    <t>부산 해운대구 아랫반송로 43-1 1층 일미왕족발</t>
  </si>
  <si>
    <t xml:space="preserve">활 백고동 [소] 3kg 120-150마리 내외 </t>
  </si>
  <si>
    <t>빠른배송 부탁드립니다</t>
  </si>
  <si>
    <t>최윤아</t>
  </si>
  <si>
    <t>2024-01-02 오전 8:40:26</t>
  </si>
  <si>
    <t>MWNA240102-00000023 107236</t>
  </si>
  <si>
    <t>42105497</t>
  </si>
  <si>
    <t>김현욱</t>
  </si>
  <si>
    <t>010-6218-6741</t>
  </si>
  <si>
    <t>서울 은평구 통일로 630 (녹번동, 래미안베라힐즈) 201동 1003호</t>
  </si>
  <si>
    <t>활 백고동[소][1kg]40-50미내외</t>
  </si>
  <si>
    <t>부재 시 문 앞에 놓아주세요</t>
  </si>
  <si>
    <t>2024-01-02 오후 9:28:35</t>
  </si>
  <si>
    <t>M1704195519272 227064</t>
  </si>
  <si>
    <t>42106334</t>
  </si>
  <si>
    <t>양유지</t>
  </si>
  <si>
    <t>010-7163-8086</t>
  </si>
  <si>
    <t>부산 남구 양지골로298번길 5 1층 주택</t>
  </si>
  <si>
    <t>[대게] 대 10마리 9.9cm내외 일반[SIS]</t>
  </si>
  <si>
    <t>전지훈</t>
  </si>
  <si>
    <t>010-2582-0219</t>
  </si>
  <si>
    <t>M1704194564034 227063</t>
  </si>
  <si>
    <t>42106333</t>
  </si>
  <si>
    <t>최미숙</t>
  </si>
  <si>
    <t>010-5486-7846</t>
  </si>
  <si>
    <t>세종특별자치시 전의면 동교동촌2길 16 1003호</t>
  </si>
  <si>
    <t>[대게] 대 3마리 9.9cm내외 일반[SIS]</t>
  </si>
  <si>
    <t>010-5483-7846</t>
  </si>
  <si>
    <t>2024-01-03 오전 10:28:09</t>
  </si>
  <si>
    <t>M1704244179121 227085</t>
  </si>
  <si>
    <t>42106768</t>
  </si>
  <si>
    <t>김주태</t>
  </si>
  <si>
    <t>010-8025-1979</t>
  </si>
  <si>
    <t>경북 구미시 상사동로8길 5 제이와이굿팔레스 301동 902호</t>
  </si>
  <si>
    <t>연락 바랍니다</t>
  </si>
  <si>
    <t>2024-01-03 오후 12:54:33</t>
  </si>
  <si>
    <t>M1704251270079 227114</t>
  </si>
  <si>
    <t>42106923</t>
  </si>
  <si>
    <t>이재훈</t>
  </si>
  <si>
    <t>010-4061-5753</t>
  </si>
  <si>
    <t>경기 화성시 영통로60번길 31 신동탄포레자이 109동 1003호</t>
  </si>
  <si>
    <t>2024-01-03 오후 1:28:21</t>
  </si>
  <si>
    <t>M1704255111997 227121</t>
  </si>
  <si>
    <t>42106971</t>
  </si>
  <si>
    <t>남한석</t>
  </si>
  <si>
    <t>010-5579-5106</t>
  </si>
  <si>
    <t>경기 광주시 태봉로 86 우림필유아파트 106-1304</t>
  </si>
  <si>
    <t>[대게] 대 3마리 9.9cm내외 정품[SIS]</t>
  </si>
  <si>
    <t>2024-01-03 오전 11:38:53</t>
  </si>
  <si>
    <t>M1704246823527 227103</t>
  </si>
  <si>
    <t>42106859</t>
  </si>
  <si>
    <t>노희숙</t>
  </si>
  <si>
    <t>010-2082-5356</t>
  </si>
  <si>
    <t>전북 전주시 덕진구 안덕원로 251 106동1603호</t>
  </si>
  <si>
    <t>2024-01-03 오후 1:54:50</t>
  </si>
  <si>
    <t>M1704255922718 227124</t>
  </si>
  <si>
    <t>42106997</t>
  </si>
  <si>
    <t>정기화</t>
  </si>
  <si>
    <t>010-6239-0773</t>
  </si>
  <si>
    <t>서울 중랑구 신내로 225 433호</t>
  </si>
  <si>
    <t>M1704194050213 227062</t>
  </si>
  <si>
    <t>42106332</t>
  </si>
  <si>
    <t>손현선</t>
  </si>
  <si>
    <t>010-4899-5148</t>
  </si>
  <si>
    <t>충남 태안군 태안읍 동평로 16 102-2002</t>
  </si>
  <si>
    <t>2024-01-02 오후 4:55:51</t>
  </si>
  <si>
    <t>M1704165055677 227014</t>
  </si>
  <si>
    <t>42106093</t>
  </si>
  <si>
    <t>정선경</t>
  </si>
  <si>
    <t>010-2494-7794</t>
  </si>
  <si>
    <t>경기 이천시 경충대로2652번길 10-8 유진빌라 나동202호</t>
  </si>
  <si>
    <t>[대게] 대 6마리 9.9cm내외 정품[SIS]</t>
  </si>
  <si>
    <t>M1704248616196 227107</t>
  </si>
  <si>
    <t>42106863</t>
  </si>
  <si>
    <t>김미숙</t>
  </si>
  <si>
    <t>010-3070-3491</t>
  </si>
  <si>
    <t>경기 부천시 원미구 소사로 296-1 도화공판장</t>
  </si>
  <si>
    <t>2024-01-02 오후 6:56:01</t>
  </si>
  <si>
    <t>M1704185982937 227051</t>
  </si>
  <si>
    <t>42106219</t>
  </si>
  <si>
    <t>김인숙</t>
  </si>
  <si>
    <t>010-5027-9437</t>
  </si>
  <si>
    <t>경기 성남시 분당구 미금일로 21 하얀마을 503동 204호</t>
  </si>
  <si>
    <t>[대게] 대 9마리 9.9cm내외 일반[SIS]</t>
  </si>
  <si>
    <t>★4일 수령요청★</t>
  </si>
  <si>
    <t>M1704190052018 227058</t>
  </si>
  <si>
    <t>42106327</t>
  </si>
  <si>
    <t>김애숙</t>
  </si>
  <si>
    <t>010-8591-9535</t>
  </si>
  <si>
    <t>대구 수성구 신매로 21 시지보성서한타운 258동 1408호</t>
  </si>
  <si>
    <t>[대게] 대 9마리 9.9cm내외 정품[SIS]</t>
  </si>
  <si>
    <t>현관 앞에 두세요.</t>
  </si>
  <si>
    <t>2024-01-03 오전 11:01:45</t>
  </si>
  <si>
    <t>M1704246486771 227101</t>
  </si>
  <si>
    <t>42106816</t>
  </si>
  <si>
    <t>이준혁</t>
  </si>
  <si>
    <t>010-4645-2394</t>
  </si>
  <si>
    <t>경기 화성시 화산북로 14 101동801호</t>
  </si>
  <si>
    <t>[대게] 중 10마리 9.5cm내외 일반[SIS]</t>
  </si>
  <si>
    <t>좋은걸로 보내주세요</t>
  </si>
  <si>
    <t>2024-01-03 오전 8:35:21</t>
  </si>
  <si>
    <t>M1704200267036 227067</t>
  </si>
  <si>
    <t>42106570</t>
  </si>
  <si>
    <t>김은영</t>
  </si>
  <si>
    <t>010-2790-0464</t>
  </si>
  <si>
    <t>대구 달서구 성지로 12 703동1402호</t>
  </si>
  <si>
    <t>[대게] 중 3마리 9.5cm내외 일반[SIS]</t>
  </si>
  <si>
    <t>2024-01-03 오전 9:17:39</t>
  </si>
  <si>
    <t>M1704239843178 227072</t>
  </si>
  <si>
    <t>42106661</t>
  </si>
  <si>
    <t>김희남</t>
  </si>
  <si>
    <t>010-2737-0166</t>
  </si>
  <si>
    <t>경기 포천시 어룡3길 8 단독주택</t>
  </si>
  <si>
    <t>M1704248370275 227106</t>
  </si>
  <si>
    <t>42106862</t>
  </si>
  <si>
    <t>최흥규</t>
  </si>
  <si>
    <t>010-7765-0185</t>
  </si>
  <si>
    <t>경기 고양시 덕양구 호국로 860 207동703호</t>
  </si>
  <si>
    <t>[대게] 중 9마리 9.5cm내외 일반[SIS]</t>
  </si>
  <si>
    <t>2024-01-03 오후 1:06:55</t>
  </si>
  <si>
    <t>M1704254265489 227118</t>
  </si>
  <si>
    <t>42106946</t>
  </si>
  <si>
    <t>정영숙</t>
  </si>
  <si>
    <t>010-5090-7200</t>
  </si>
  <si>
    <t>경남 진주시 돗골로117번길 26</t>
  </si>
  <si>
    <t>[대게] 특 10마리 10.1-10.8cm내외 일반[SIS]</t>
  </si>
  <si>
    <t>M1704244939368 227089</t>
  </si>
  <si>
    <t>42106806</t>
  </si>
  <si>
    <t>김병현</t>
  </si>
  <si>
    <t>010-6351-6798</t>
  </si>
  <si>
    <t>경기 시흥시 거북섬남로 90 (시흥 금강펜테리움 오션베이) 104-1902</t>
  </si>
  <si>
    <t>[대게] 특 10마리 10.1-10.8cm내외 정품[SIS]</t>
  </si>
  <si>
    <t>2024-01-02 오후 5:21:00</t>
  </si>
  <si>
    <t>M1704182355840 227042</t>
  </si>
  <si>
    <t>42106155</t>
  </si>
  <si>
    <t>조종녀</t>
  </si>
  <si>
    <t>010-7714-7699</t>
  </si>
  <si>
    <t>강원특별자치도 강릉시 남산초교길12번길 11 나동 301호 관동2차아파트</t>
  </si>
  <si>
    <t>[대게] 특 3마리 10.1-10.8cm내외 일반[SIS]</t>
  </si>
  <si>
    <t>유봉용</t>
  </si>
  <si>
    <t>M1704256258924 227126</t>
  </si>
  <si>
    <t>42106999</t>
  </si>
  <si>
    <t>박병준</t>
  </si>
  <si>
    <t>010-5497-9359</t>
  </si>
  <si>
    <t>경기 성남시 분당구 내정로 185 양지 청구 209동 301호</t>
  </si>
  <si>
    <t>M1704245323560 227095</t>
  </si>
  <si>
    <t>42106811</t>
  </si>
  <si>
    <t>이만섭</t>
  </si>
  <si>
    <t>010-5213-8905</t>
  </si>
  <si>
    <t>서울 마포구 월드컵북로38길 53 월드컵참누리아파트 109동101호</t>
  </si>
  <si>
    <t>2024-01-02 오후 2:47:27</t>
  </si>
  <si>
    <t>M1704172820273 227030</t>
  </si>
  <si>
    <t>42105943</t>
  </si>
  <si>
    <t>최병기</t>
  </si>
  <si>
    <t>010-9353-8033</t>
  </si>
  <si>
    <t>대구 수성구 달구벌대로454길 9 102동 401호</t>
  </si>
  <si>
    <t>M1704248885735 227108</t>
  </si>
  <si>
    <t>42106864</t>
  </si>
  <si>
    <t>선명근</t>
  </si>
  <si>
    <t>010-4183-3992</t>
  </si>
  <si>
    <t>경기 고양시 일산동구 태극로 11 103-409</t>
  </si>
  <si>
    <t>현관앞에 부탁드립니다. 공동 ##0827</t>
  </si>
  <si>
    <t>2024-01-03 오전 10:28:08</t>
  </si>
  <si>
    <t>M1704243268476 227080</t>
  </si>
  <si>
    <t>42106764</t>
  </si>
  <si>
    <t>고혜주</t>
  </si>
  <si>
    <t>010-6462-7446</t>
  </si>
  <si>
    <t>충북 충주시 대현4길 29 1층 촌가</t>
  </si>
  <si>
    <t>[대게] 특 6마리 10.1-10.8cm내외 일반[SIS]</t>
  </si>
  <si>
    <t>M1704244437504 227088</t>
  </si>
  <si>
    <t>42106770</t>
  </si>
  <si>
    <t>김석현</t>
  </si>
  <si>
    <t>010-3191-1075</t>
  </si>
  <si>
    <t>전북 전주시 완산구 우전1길 72 501호</t>
  </si>
  <si>
    <t>M1704249218673 227109</t>
  </si>
  <si>
    <t>42106918</t>
  </si>
  <si>
    <t>박상만</t>
  </si>
  <si>
    <t>010-4744-7220</t>
  </si>
  <si>
    <t>서울 송파구 위례송파로 89 1501-1604</t>
  </si>
  <si>
    <t>2024-01-02 오후 4:01:03</t>
  </si>
  <si>
    <t>M1704178307248 227038</t>
  </si>
  <si>
    <t>42106020</t>
  </si>
  <si>
    <t>유재익</t>
  </si>
  <si>
    <t>010-3835-0514</t>
  </si>
  <si>
    <t>경남 진주시 개양로6번길 8-8 3층</t>
  </si>
  <si>
    <t>[대게] 특대 3마리 11cm이상 정품[SIS]</t>
  </si>
  <si>
    <t>M1704255975421 227125</t>
  </si>
  <si>
    <t>42106998</t>
  </si>
  <si>
    <t>대구 동구 신암남로 50 건영캐스빌 108동 1102호</t>
  </si>
  <si>
    <t>2024-01-02 오후 3:28:53</t>
  </si>
  <si>
    <t>M1704169518871 227032</t>
  </si>
  <si>
    <t>42105971</t>
  </si>
  <si>
    <t>신길주</t>
  </si>
  <si>
    <t>010-6624-1530</t>
  </si>
  <si>
    <t>충남 아산시 둔포면 둔포중앙로161번길 31 주택</t>
  </si>
  <si>
    <t>[대게] 특대 6마리 11cm이상 정품[SIS]</t>
  </si>
  <si>
    <t>2023-12-29 오후 4:27:48</t>
  </si>
  <si>
    <t>M1703833924366 226868</t>
  </si>
  <si>
    <t>42103983</t>
  </si>
  <si>
    <t>최재숙</t>
  </si>
  <si>
    <t>010-3118-5959</t>
  </si>
  <si>
    <t>서울 성동구 응봉동 193-83 다우빌라 404호</t>
  </si>
  <si>
    <t>1월4일날 받을수 있도록 꼭 부탁드립니다.</t>
  </si>
  <si>
    <t>M1704255746483 227123</t>
  </si>
  <si>
    <t>42106972</t>
  </si>
  <si>
    <t>장희욱</t>
  </si>
  <si>
    <t>010-4352-9675</t>
  </si>
  <si>
    <t>서울 구로구 고척로10길 9-12</t>
  </si>
  <si>
    <t>[홍게][고급박달 5마리][300g-350g내외급] ★수율보장★[SIS]</t>
  </si>
  <si>
    <t>402호</t>
  </si>
  <si>
    <t>2024-01-03 오전 9:56:40</t>
  </si>
  <si>
    <t>M1704242965375 227077</t>
  </si>
  <si>
    <t>42106718</t>
  </si>
  <si>
    <t>이보람</t>
  </si>
  <si>
    <t>010-2103-1019</t>
  </si>
  <si>
    <t>경기 이천시 마장면 지산로 167-72 인화원 친교관1층</t>
  </si>
  <si>
    <t>[홍게][고급박달 5마리][400g-500g내외급] ★수율보장★[SIS]</t>
  </si>
  <si>
    <t>2024-01-03 오전 11:01:44</t>
  </si>
  <si>
    <t>M1704244146131 227090</t>
  </si>
  <si>
    <t>42106805</t>
  </si>
  <si>
    <t>오세흥</t>
  </si>
  <si>
    <t>010-2808-1925</t>
  </si>
  <si>
    <t>인천 남동구 만수동 948-1 Byc빌딩. 5층 프로당구클럽</t>
  </si>
  <si>
    <t>전화 주세요</t>
  </si>
  <si>
    <t>M1704191716466 227056</t>
  </si>
  <si>
    <t>42106328</t>
  </si>
  <si>
    <t>김숙녀</t>
  </si>
  <si>
    <t>010-2842-4303</t>
  </si>
  <si>
    <t>대전 중구 목중로 69 304동2204호</t>
  </si>
  <si>
    <t>[홍게][고급박달 7마리][700g-800g내외급] ★수율보장★[SIS]</t>
  </si>
  <si>
    <t>목요일 도착으로 부탁드립니다</t>
  </si>
  <si>
    <t>2024-01-03 오전 9:36:31</t>
  </si>
  <si>
    <t>M1704241090251 227073</t>
  </si>
  <si>
    <t>42106689</t>
  </si>
  <si>
    <t>강성진</t>
  </si>
  <si>
    <t>010-4474-3195</t>
  </si>
  <si>
    <t>전북 전주시 덕진구 석소로 77 109동603호</t>
  </si>
  <si>
    <t>연지홍게[고급형]3kg[8-11마리]다리80% 몸통80%[SIS]</t>
  </si>
  <si>
    <t>M1704174617486 227033</t>
  </si>
  <si>
    <t>42105972</t>
  </si>
  <si>
    <t>문정숙</t>
  </si>
  <si>
    <t>010-3111-8518</t>
  </si>
  <si>
    <t>부산 북구 화명대로94번길 45 화명그린힐@102-602</t>
  </si>
  <si>
    <t>1/4일 도착요청입니다 선물이니까 잘 보내주세요</t>
  </si>
  <si>
    <t>최경숙</t>
  </si>
  <si>
    <t>010-2443-8332</t>
  </si>
  <si>
    <t>2024-01-02 오후 5:46:27</t>
  </si>
  <si>
    <t>M1704184664505 227047</t>
  </si>
  <si>
    <t>42106183</t>
  </si>
  <si>
    <t>송명래</t>
  </si>
  <si>
    <t>010-4423-4844</t>
  </si>
  <si>
    <t>경북 경주시 현곡면 안현로 428-4 102동505호</t>
  </si>
  <si>
    <t>M1704244239951 227086</t>
  </si>
  <si>
    <t>42106769</t>
  </si>
  <si>
    <t>이인형</t>
  </si>
  <si>
    <t>010-4621-7119</t>
  </si>
  <si>
    <t>광주 광산구 산월로 80 1301동 505호(산월동, 부영7차@)</t>
  </si>
  <si>
    <t>연지홍게[고급형]6kg[16-22마리]다리80% 몸통80%[SIS]</t>
  </si>
  <si>
    <t>M1704186750543 227052</t>
  </si>
  <si>
    <t>42106220</t>
  </si>
  <si>
    <t>강재화</t>
  </si>
  <si>
    <t>010-3328-6109</t>
  </si>
  <si>
    <t>대구 달서구 조암남로32길 13 101동 106호</t>
  </si>
  <si>
    <t>연지홍게[일반형]3kg[8-11마리]다리70% 몸통50%[SIS]</t>
  </si>
  <si>
    <t>M1704200267036 227066</t>
  </si>
  <si>
    <t>42106569</t>
  </si>
  <si>
    <t>M1704174764296 227034</t>
  </si>
  <si>
    <t>42105973</t>
  </si>
  <si>
    <t>박정이</t>
  </si>
  <si>
    <t>010-4720-8424</t>
  </si>
  <si>
    <t>인천 서구 신석로 118 (씨엠팰리스)706호</t>
  </si>
  <si>
    <t>M1704256706614 227130</t>
  </si>
  <si>
    <t>42107002</t>
  </si>
  <si>
    <t>권현수</t>
  </si>
  <si>
    <t>010-5254-2801</t>
  </si>
  <si>
    <t>서울 강남구 압구정로 113 미성 24-201 문앞에주세요</t>
  </si>
  <si>
    <t>M1704191970718 227057</t>
  </si>
  <si>
    <t>42106329</t>
  </si>
  <si>
    <t>박현규</t>
  </si>
  <si>
    <t>010-5281-7288</t>
  </si>
  <si>
    <t>경기 수원시 권선구 상탑로21번길 22-5 가림21차501호</t>
  </si>
  <si>
    <t>연지홍게[일반형]6kg[16-22마리]다리70% 몸통50%[SIS]</t>
  </si>
  <si>
    <t>2024-01-03 오전 9:50:34</t>
  </si>
  <si>
    <t>MWNA240102-00000106 107456</t>
  </si>
  <si>
    <t>42106707</t>
  </si>
  <si>
    <t>정연흥</t>
  </si>
  <si>
    <t>010-6381-0257</t>
  </si>
  <si>
    <t>경기 평택시 포승읍 승학동길 25 (내기리, 명지미래힐아파트 2단지) 205-1001호</t>
  </si>
  <si>
    <t>연지홍게[프리미엄 수율80%] 3kg[8-11마리] / 자숙발송 /</t>
  </si>
  <si>
    <t>★좋은상품 잘 선별해서 보내주세요★S21</t>
  </si>
  <si>
    <t>2024-01-03 오후 6:16:35</t>
  </si>
  <si>
    <t>M1704267411874 227185</t>
  </si>
  <si>
    <t>42107410</t>
  </si>
  <si>
    <t>안미숙</t>
  </si>
  <si>
    <t>010-2436-0787</t>
  </si>
  <si>
    <t>충북 증평군 증평읍 삼보로 24 증평제일교회 식당</t>
  </si>
  <si>
    <t>금요일에 꼭 받고 싶습니다</t>
  </si>
  <si>
    <t>2024-01-04 오후 3:12:56</t>
  </si>
  <si>
    <t>M1704346960702 227374</t>
  </si>
  <si>
    <t>42108261</t>
  </si>
  <si>
    <t>신승호</t>
  </si>
  <si>
    <t>010-9083-7547</t>
  </si>
  <si>
    <t>경기 고양시 덕양구 관산동 641-10 6동 402호</t>
  </si>
  <si>
    <t>2024-01-03 오후 5:12:53</t>
  </si>
  <si>
    <t>M1704267257572 227167</t>
  </si>
  <si>
    <t>42107302</t>
  </si>
  <si>
    <t>김나현</t>
  </si>
  <si>
    <t>010-2391-4943</t>
  </si>
  <si>
    <t>전남 나주시 영나로 2421 205-1505</t>
  </si>
  <si>
    <t>★5 금요도착★</t>
  </si>
  <si>
    <t>2024-01-03 오후 8:14:26</t>
  </si>
  <si>
    <t>M1704279571812 227200</t>
  </si>
  <si>
    <t>42107519</t>
  </si>
  <si>
    <t>김민준</t>
  </si>
  <si>
    <t>010-6234-8387</t>
  </si>
  <si>
    <t>경기 고양시 일산서구 일현로 128 801-1603</t>
  </si>
  <si>
    <t>★금도착★토요일 가족 모임에 먹으려고 합니다 꼭 금요일까지 도착하게 목요일에 발송 부탁드립니다</t>
  </si>
  <si>
    <t>2024-01-04 오후 3:23:38</t>
  </si>
  <si>
    <t>M1704347914258 227376</t>
  </si>
  <si>
    <t>42108281</t>
  </si>
  <si>
    <t>김현철</t>
  </si>
  <si>
    <t>010-3847-2840</t>
  </si>
  <si>
    <t>경남 양산시 동면 석산6길 14-1 .</t>
  </si>
  <si>
    <t>5일 금요일 도착하게 보내주세요</t>
  </si>
  <si>
    <t>2024-01-03 오후 5:28:42</t>
  </si>
  <si>
    <t>M1704269294148 227177</t>
  </si>
  <si>
    <t>42107320</t>
  </si>
  <si>
    <t>권훈민</t>
  </si>
  <si>
    <t>010-5201-6449</t>
  </si>
  <si>
    <t>경기 고양시 덕양구 화신로 170 2111동1402호</t>
  </si>
  <si>
    <t>M1704271252075 227187</t>
  </si>
  <si>
    <t>42107415</t>
  </si>
  <si>
    <t>안희진</t>
  </si>
  <si>
    <t>010-4449-7845</t>
  </si>
  <si>
    <t>서울 영등포구 양산로 11 504호</t>
  </si>
  <si>
    <t>2024-01-04 오전 11:01:40</t>
  </si>
  <si>
    <t>M1704331474928 227272</t>
  </si>
  <si>
    <t>42107899</t>
  </si>
  <si>
    <t>김숙현</t>
  </si>
  <si>
    <t>010-4344-0736</t>
  </si>
  <si>
    <t>경기 연천군 청산면 궁평리 429-1</t>
  </si>
  <si>
    <t>김영희</t>
  </si>
  <si>
    <t>010-3848-7318</t>
  </si>
  <si>
    <t>2024-01-04 오전 10:29:41</t>
  </si>
  <si>
    <t>M1704331132695 227253</t>
  </si>
  <si>
    <t>42107861</t>
  </si>
  <si>
    <t>경기 용인시 수지구 진산로 90 507-603</t>
  </si>
  <si>
    <t>2024-01-04 오후 1:43:50</t>
  </si>
  <si>
    <t>M1704340312891 227342</t>
  </si>
  <si>
    <t>42108101</t>
  </si>
  <si>
    <t>김유성</t>
  </si>
  <si>
    <t>010-3524-6284</t>
  </si>
  <si>
    <t>인천 부평구 부평북로 432 삼산미래타운2단지 202동 1901호</t>
  </si>
  <si>
    <t>1901호 문앞에 놔주세요.</t>
  </si>
  <si>
    <t>M1704331546630 227258</t>
  </si>
  <si>
    <t>42107900</t>
  </si>
  <si>
    <t>이훈희</t>
  </si>
  <si>
    <t>010-7707-3555</t>
  </si>
  <si>
    <t>경기 화성시 병점1로 65 센트럴허브시티 110동 1103호</t>
  </si>
  <si>
    <t>2024-01-04 오후 1:57:25</t>
  </si>
  <si>
    <t>M1704341984090 227358</t>
  </si>
  <si>
    <t>42108158</t>
  </si>
  <si>
    <t>한영미</t>
  </si>
  <si>
    <t>010-4516-4233</t>
  </si>
  <si>
    <t>경기 고양시 덕양구 향동1로 20 중흥s클래스 206동2401호</t>
  </si>
  <si>
    <t>2024-01-03 오후 3:04:24</t>
  </si>
  <si>
    <t>M1704260434948 227147</t>
  </si>
  <si>
    <t>42107079</t>
  </si>
  <si>
    <t>권승재</t>
  </si>
  <si>
    <t>010-5251-9566</t>
  </si>
  <si>
    <t>경기 하남시 대성로 259 덕풍현대아파트103동1306호</t>
  </si>
  <si>
    <t>2024-01-04 오전 9:41:07</t>
  </si>
  <si>
    <t>M1704327934718 227224</t>
  </si>
  <si>
    <t>42107763</t>
  </si>
  <si>
    <t>김서연</t>
  </si>
  <si>
    <t>010-8208-9504</t>
  </si>
  <si>
    <t>경기 화성시 남양읍 화성시청역로 1 샌트럴파크 1단지 110동 1103호</t>
  </si>
  <si>
    <t>2024-01-04 오후 1:19:34</t>
  </si>
  <si>
    <t>M1704334868276 227302</t>
  </si>
  <si>
    <t>42108049</t>
  </si>
  <si>
    <t>이순구</t>
  </si>
  <si>
    <t>010-5206-9687</t>
  </si>
  <si>
    <t>경기 남양주시 진건읍 사릉로441번길 36-1 대명테이프</t>
  </si>
  <si>
    <t>2024-01-04 오후 2:35:33</t>
  </si>
  <si>
    <t>M1704344904372 227368</t>
  </si>
  <si>
    <t>42108209</t>
  </si>
  <si>
    <t>김민석</t>
  </si>
  <si>
    <t>010-7365-7799</t>
  </si>
  <si>
    <t>서울 은평구 응암로 279 (삼흥리치아파트)204호</t>
  </si>
  <si>
    <t>M1704348306489 227379</t>
  </si>
  <si>
    <t>42108282</t>
  </si>
  <si>
    <t>김병제</t>
  </si>
  <si>
    <t>010-2050-1100</t>
  </si>
  <si>
    <t>부산 강서구 과학산단2로20번길 69 (지사금강펜테리움) 106동 602호</t>
  </si>
  <si>
    <t>2024-01-04 오전 8:39:02</t>
  </si>
  <si>
    <t>M1704284570476 227209</t>
  </si>
  <si>
    <t>42107662</t>
  </si>
  <si>
    <t>이종민</t>
  </si>
  <si>
    <t>010-9008-6109</t>
  </si>
  <si>
    <t>인천 서구 완정로34번길 47 현대아파트103-107</t>
  </si>
  <si>
    <t>이순단</t>
  </si>
  <si>
    <t>010-2957-9991</t>
  </si>
  <si>
    <t>M1704341688725 227341</t>
  </si>
  <si>
    <t>42108105</t>
  </si>
  <si>
    <t>경철호</t>
  </si>
  <si>
    <t>010-2559-5308</t>
  </si>
  <si>
    <t>경남 거창군 위천면 화리골3길 18</t>
  </si>
  <si>
    <t>살이 많은걸루 주세요</t>
  </si>
  <si>
    <t>2024-01-04 오전 10:06:10</t>
  </si>
  <si>
    <t>M1704328996712 227225</t>
  </si>
  <si>
    <t>42107809</t>
  </si>
  <si>
    <t>조성우</t>
  </si>
  <si>
    <t>010-9345-6513</t>
  </si>
  <si>
    <t>경기 고양시 덕양구 동송로 70 힐스테이트 삼송역 103동 1903호</t>
  </si>
  <si>
    <t>2024-01-04 오후 2:08:11</t>
  </si>
  <si>
    <t>M1704343399290 227352</t>
  </si>
  <si>
    <t>42108175</t>
  </si>
  <si>
    <t>동대전최호영</t>
  </si>
  <si>
    <t>010-9461-2514</t>
  </si>
  <si>
    <t>대전 대덕구 중리동 158-15 2층</t>
  </si>
  <si>
    <t>2023-12-27 오전 9:37:46</t>
  </si>
  <si>
    <t>M1703636416993 226035</t>
  </si>
  <si>
    <t>42100859</t>
  </si>
  <si>
    <t>구미정</t>
  </si>
  <si>
    <t>010-5290-0815</t>
  </si>
  <si>
    <t>세종특별자치시 새롬중앙로 90 새뜸마을 10단지 1012동 1701호</t>
  </si>
  <si>
    <t>신년 1월 5일 금요일, 오후 4시 전후 도착하도록 해주세요. 날짜 꼭 지켜주세요.. 감사합니다.</t>
  </si>
  <si>
    <t>윤정아</t>
  </si>
  <si>
    <t>M1704275071946 227192</t>
  </si>
  <si>
    <t>42107506</t>
  </si>
  <si>
    <t>김금희</t>
  </si>
  <si>
    <t>010-7562-8181</t>
  </si>
  <si>
    <t>충북 청주시 서원구 경신로 68 203동1505호 뜨란채아파트</t>
  </si>
  <si>
    <t>홍성일</t>
  </si>
  <si>
    <t>010-9319-0085</t>
  </si>
  <si>
    <t>M1704269515387 227179</t>
  </si>
  <si>
    <t>42107321</t>
  </si>
  <si>
    <t>김동민</t>
  </si>
  <si>
    <t>010-4140-3742</t>
  </si>
  <si>
    <t>충남 당진시 백암로 99 양우내안애 에코하임 105동 201호</t>
  </si>
  <si>
    <t>빠른배송 부탁드려요.</t>
  </si>
  <si>
    <t>2024-01-03 오후 4:24:53</t>
  </si>
  <si>
    <t>M1704263146125 227156</t>
  </si>
  <si>
    <t>42107205</t>
  </si>
  <si>
    <t>신성산업채널</t>
  </si>
  <si>
    <t>010-7169-1237</t>
  </si>
  <si>
    <t>경기 파주시 동패동 588-1 1층</t>
  </si>
  <si>
    <t>통통한놈으로 부탁드립니다.</t>
  </si>
  <si>
    <t>M1704282085549 227206</t>
  </si>
  <si>
    <t>42107659</t>
  </si>
  <si>
    <t>장수덕</t>
  </si>
  <si>
    <t>010-8865-5239</t>
  </si>
  <si>
    <t>경북 봉화군 상운면 예봉로 1606-31</t>
  </si>
  <si>
    <t>장성대</t>
  </si>
  <si>
    <t>010-9399-7120</t>
  </si>
  <si>
    <t>M1704337386936 227321</t>
  </si>
  <si>
    <t>42108063</t>
  </si>
  <si>
    <t>구태향</t>
  </si>
  <si>
    <t>010-2970-2585</t>
  </si>
  <si>
    <t>대구 북구 대천로 101 칠곡3차화성타운 104동 1206호</t>
  </si>
  <si>
    <t>문앞에 부탁합니다</t>
  </si>
  <si>
    <t>2024-01-04 오전 10:29:40</t>
  </si>
  <si>
    <t>M1704330623412 227237</t>
  </si>
  <si>
    <t>42107853</t>
  </si>
  <si>
    <t>정신재</t>
  </si>
  <si>
    <t>010-6655-2005</t>
  </si>
  <si>
    <t>인천 남동구 소래역로 119 803동1504호</t>
  </si>
  <si>
    <t>M1704331258821 227256</t>
  </si>
  <si>
    <t>42107896</t>
  </si>
  <si>
    <t>최은민</t>
  </si>
  <si>
    <t>010-2735-1862</t>
  </si>
  <si>
    <t>강원특별자치도 강릉시 가작로 78 114동 603호</t>
  </si>
  <si>
    <t>빠른 배송 부탁드립니다</t>
  </si>
  <si>
    <t>최성윤</t>
  </si>
  <si>
    <t>010-6472-3982</t>
  </si>
  <si>
    <t>M1704335690379 227316</t>
  </si>
  <si>
    <t>42108058</t>
  </si>
  <si>
    <t>홍주영</t>
  </si>
  <si>
    <t>010-9506-2638</t>
  </si>
  <si>
    <t>경남 창원시 마산합포구 밤밭고개로 371 105동 1408호</t>
  </si>
  <si>
    <t>배송전 연락주세요.</t>
  </si>
  <si>
    <t>M1704334776330 227300</t>
  </si>
  <si>
    <t>42108046</t>
  </si>
  <si>
    <t>황정안</t>
  </si>
  <si>
    <t>010-4634-4836</t>
  </si>
  <si>
    <t>경기 이천시 안흥로 60 304동902호</t>
  </si>
  <si>
    <t>내일 도착하도록 배송 부탁드립니다.</t>
  </si>
  <si>
    <t>2024-01-04 오후 1:19:33</t>
  </si>
  <si>
    <t>M1704334739812 227299</t>
  </si>
  <si>
    <t>42108044</t>
  </si>
  <si>
    <t>박창원</t>
  </si>
  <si>
    <t>010-5321-0673</t>
  </si>
  <si>
    <t>경기 부천시 오정구 삼정동 209 이가마트</t>
  </si>
  <si>
    <t>전화부탁드립니다.</t>
  </si>
  <si>
    <t>박광원</t>
  </si>
  <si>
    <t>010-3749-3695</t>
  </si>
  <si>
    <t>M1704343887752 227357</t>
  </si>
  <si>
    <t>42108176</t>
  </si>
  <si>
    <t>이종석</t>
  </si>
  <si>
    <t>010-8311-9853</t>
  </si>
  <si>
    <t>대구 북구 읍내동 1281-3 단독주택</t>
  </si>
  <si>
    <t>작년에도 안좋은 제품받았습니다. 좋은걸로 보내주세요.</t>
  </si>
  <si>
    <t>M1704267411874 227184</t>
  </si>
  <si>
    <t>42107409</t>
  </si>
  <si>
    <t>[대게] 중 10마리 9.5cm내외 일반</t>
  </si>
  <si>
    <t>M1704262728105 227155</t>
  </si>
  <si>
    <t>42107204</t>
  </si>
  <si>
    <t>강현주</t>
  </si>
  <si>
    <t>010-9048-7445</t>
  </si>
  <si>
    <t>충남 천안시 동남구 동면 덕성1길 180-1 주택</t>
  </si>
  <si>
    <t>M1704290780056 227214</t>
  </si>
  <si>
    <t>42107666</t>
  </si>
  <si>
    <t>배은자</t>
  </si>
  <si>
    <t>010-5870-8726</t>
  </si>
  <si>
    <t>서울 서초구 강남대로12길 24-3 리치빌 201호</t>
  </si>
  <si>
    <t>M1704238104893 227071</t>
  </si>
  <si>
    <t>42106660</t>
  </si>
  <si>
    <t>현종훈</t>
  </si>
  <si>
    <t>010-5031-8805</t>
  </si>
  <si>
    <t>경기 안양시 동안구 관악대로342번길 19-12 206호</t>
  </si>
  <si>
    <t>금요일에 받고싶습니다.</t>
  </si>
  <si>
    <t>2024-01-04 오후 1:19:30</t>
  </si>
  <si>
    <t>M1704326789611 227323</t>
  </si>
  <si>
    <t>42108032</t>
  </si>
  <si>
    <t>박철한</t>
  </si>
  <si>
    <t>010-2088-4393</t>
  </si>
  <si>
    <t>강원특별자치도 홍천군 남면 새작들길 11 강원생활과학고등학교</t>
  </si>
  <si>
    <t>M1704331382912 227257</t>
  </si>
  <si>
    <t>42107898</t>
  </si>
  <si>
    <t>임태엽</t>
  </si>
  <si>
    <t>010-3814-4219</t>
  </si>
  <si>
    <t>경북 영양군 영양읍 낙원로 12 모아글로벌시티 103동 501호</t>
  </si>
  <si>
    <t>M1704268728698 227174</t>
  </si>
  <si>
    <t>42107307</t>
  </si>
  <si>
    <t>강대근</t>
  </si>
  <si>
    <t>010-3849-3660</t>
  </si>
  <si>
    <t>경남 양산시 물금읍 범구로 14 102동1103호</t>
  </si>
  <si>
    <t>paulo.Kang</t>
  </si>
  <si>
    <t>M1704277877810 227194</t>
  </si>
  <si>
    <t>42107509</t>
  </si>
  <si>
    <t>유복순</t>
  </si>
  <si>
    <t>010-2466-6208</t>
  </si>
  <si>
    <t>충남 서산시 고북면 가루지길 182</t>
  </si>
  <si>
    <t>[대게] 중 9마리 9.5cm내외 일반</t>
  </si>
  <si>
    <t>김경자</t>
  </si>
  <si>
    <t>010-9857-2100</t>
  </si>
  <si>
    <t>2024-01-03 오후 3:28:12</t>
  </si>
  <si>
    <t>M1704261777571 227153</t>
  </si>
  <si>
    <t>42107125</t>
  </si>
  <si>
    <t>윤종현</t>
  </si>
  <si>
    <t>010-3812-2463</t>
  </si>
  <si>
    <t>경북 영천시 금호읍 덕성길 20 우방아파트102동408호</t>
  </si>
  <si>
    <t>[대게] 특 10마리 10.1-10.8cm내외 일반</t>
  </si>
  <si>
    <t>2023-12-29 오전 9:54:36</t>
  </si>
  <si>
    <t>M1703809760607 226748</t>
  </si>
  <si>
    <t>42103481</t>
  </si>
  <si>
    <t>어제 주문했던 1/5(대게 12마리) 배송에 추가 주문하였습니다. 함께 보내주시면 되겠습니다. 시간은 1/5(금), 4~5시 사이에 보내주시면 됩니다. 꼭 부탁드리겠습니다.</t>
  </si>
  <si>
    <t>M1704329134991 227227</t>
  </si>
  <si>
    <t>42107810</t>
  </si>
  <si>
    <t>김경숙</t>
  </si>
  <si>
    <t>010-3394-9739</t>
  </si>
  <si>
    <t>경기 시흥시 옥구천동로 399 건영2차 216동401호</t>
  </si>
  <si>
    <t>M1704343367226 227354</t>
  </si>
  <si>
    <t>42108160</t>
  </si>
  <si>
    <t>송수근</t>
  </si>
  <si>
    <t>010-5772-8617</t>
  </si>
  <si>
    <t>충북 음성군 음성읍 한불로 15 음성코아루아파트 102동 802호</t>
  </si>
  <si>
    <t>M1704277536439 227195</t>
  </si>
  <si>
    <t>42107508</t>
  </si>
  <si>
    <t>박옥순</t>
  </si>
  <si>
    <t>010-5439-7394</t>
  </si>
  <si>
    <t>전북 무주군 설천면 무설로 1578-2 해장마을</t>
  </si>
  <si>
    <t>전화주세요</t>
  </si>
  <si>
    <t>이수미</t>
  </si>
  <si>
    <t>010-7735-6483</t>
  </si>
  <si>
    <t>M1704278808709 227196</t>
  </si>
  <si>
    <t>42107510</t>
  </si>
  <si>
    <t>경기 고양시 일산동구 강촌로 191 백마마을4단지 404동1702호</t>
  </si>
  <si>
    <t>M1704338942200 227326</t>
  </si>
  <si>
    <t>42108069</t>
  </si>
  <si>
    <t>강진아</t>
  </si>
  <si>
    <t>010-2631-4542</t>
  </si>
  <si>
    <t>전남 여수시 화산4길 75-8 화장동 819-10</t>
  </si>
  <si>
    <t>안전배송 부탁드립니다~</t>
  </si>
  <si>
    <t>M1704334973846 227306</t>
  </si>
  <si>
    <t>42108053</t>
  </si>
  <si>
    <t>세별맘</t>
  </si>
  <si>
    <t>010-8008-4639</t>
  </si>
  <si>
    <t>경기 포천시 신북면 중앙로461번길 133</t>
  </si>
  <si>
    <t>M1704334889855 227311</t>
  </si>
  <si>
    <t>42108050</t>
  </si>
  <si>
    <t>이미영</t>
  </si>
  <si>
    <t>010-9271-3196</t>
  </si>
  <si>
    <t>광주 북구 임방울대로1041번길 15 117동603호</t>
  </si>
  <si>
    <t>다리 온전히 붙은거 확인하고 보내주세요 ㅠ</t>
  </si>
  <si>
    <t>2024-01-04 오후 1:43:51</t>
  </si>
  <si>
    <t>M1704342715975 227349</t>
  </si>
  <si>
    <t>42108111</t>
  </si>
  <si>
    <t>김정환</t>
  </si>
  <si>
    <t>010-5025-1669</t>
  </si>
  <si>
    <t>대구 북구 동변로 24 유니버시아드 선수촌아파트 212동406호</t>
  </si>
  <si>
    <t>M1704329163221 227226</t>
  </si>
  <si>
    <t>42107811</t>
  </si>
  <si>
    <t>이소은</t>
  </si>
  <si>
    <t>010-4856-0312</t>
  </si>
  <si>
    <t>부산 수영구 수영성로 40 곰솔빌리지 402호</t>
  </si>
  <si>
    <t>1/5 금 도착</t>
  </si>
  <si>
    <t>신석호</t>
  </si>
  <si>
    <t>010-5047-1754</t>
  </si>
  <si>
    <t>M1704268361724 227173</t>
  </si>
  <si>
    <t>42107305</t>
  </si>
  <si>
    <t>고현영</t>
  </si>
  <si>
    <t>010-4780-2604</t>
  </si>
  <si>
    <t>경기 안산시 단원구 라성로 15 105동1402호</t>
  </si>
  <si>
    <t>이경섭</t>
  </si>
  <si>
    <t>010-5793-0011</t>
  </si>
  <si>
    <t>2024-01-03 오후 2:33:12</t>
  </si>
  <si>
    <t>M1704258772516 227142</t>
  </si>
  <si>
    <t>42107041</t>
  </si>
  <si>
    <t>홍승원</t>
  </si>
  <si>
    <t>010-4635-7216</t>
  </si>
  <si>
    <t>경기 여주시 강천면 강천로 837-5 단독 빨간지붕</t>
  </si>
  <si>
    <t>★1/5(금)도착요청</t>
  </si>
  <si>
    <t>2024-01-04 오후 3:57:12</t>
  </si>
  <si>
    <t>M1704350357487 227385</t>
  </si>
  <si>
    <t>42108328</t>
  </si>
  <si>
    <t>김용배</t>
  </si>
  <si>
    <t>010-8636-7766</t>
  </si>
  <si>
    <t>인천 부평구 수변로 334 (신성미소지움아파트) 310동 1704호</t>
  </si>
  <si>
    <t>M1704279553563 227201</t>
  </si>
  <si>
    <t>42107514</t>
  </si>
  <si>
    <t>김선</t>
  </si>
  <si>
    <t>010-2120-8765</t>
  </si>
  <si>
    <t>인천 계양구 작전동 64-1 삼보아파트 102동 801호</t>
  </si>
  <si>
    <t>[대게] 특 9마리 10.1-10.8cm내외 일반</t>
  </si>
  <si>
    <t>안전히 빠른배송부탁드립니다</t>
  </si>
  <si>
    <t>M1704260893127 227145</t>
  </si>
  <si>
    <t>42107082</t>
  </si>
  <si>
    <t>손민수</t>
  </si>
  <si>
    <t>010-3616-6987</t>
  </si>
  <si>
    <t>경북 경산시 백자로10길 57 103동 902호</t>
  </si>
  <si>
    <t>[대게] 특대 10마리 11cm이상 정품</t>
  </si>
  <si>
    <t>1월5일 도착할 수 있게 부탁드립니다.</t>
  </si>
  <si>
    <t>M1704263538030 227157</t>
  </si>
  <si>
    <t>42107206</t>
  </si>
  <si>
    <t>이정웅</t>
  </si>
  <si>
    <t>010-9075-4126</t>
  </si>
  <si>
    <t>인천 남동구 음실로 86-13 단독주택</t>
  </si>
  <si>
    <t>1/5배송</t>
  </si>
  <si>
    <t>M1704172571131 227029</t>
  </si>
  <si>
    <t>42105942</t>
  </si>
  <si>
    <t>차정수</t>
  </si>
  <si>
    <t>010-4268-0123</t>
  </si>
  <si>
    <t>광주 남구 독립로54번길 8 102동 1201호</t>
  </si>
  <si>
    <t>★1/5금★도착</t>
  </si>
  <si>
    <t>M1704330939469 227259</t>
  </si>
  <si>
    <t>42107895</t>
  </si>
  <si>
    <t>임승필</t>
  </si>
  <si>
    <t>010-6310-1069</t>
  </si>
  <si>
    <t>전북 완주군 삼례읍 삼봉중앙로 9 703호</t>
  </si>
  <si>
    <t>김정호</t>
  </si>
  <si>
    <t>M1704271520219 227188</t>
  </si>
  <si>
    <t>42107416</t>
  </si>
  <si>
    <t>이형길</t>
  </si>
  <si>
    <t>010-9517-3020</t>
  </si>
  <si>
    <t>울산 남구 거마로66번길 15 내리막길 101호</t>
  </si>
  <si>
    <t>이헝길</t>
  </si>
  <si>
    <t>M1704341641165 227340</t>
  </si>
  <si>
    <t>42108104</t>
  </si>
  <si>
    <t>공종배</t>
  </si>
  <si>
    <t>010-9309-9155</t>
  </si>
  <si>
    <t>인천 남동구 인하로521번길 22 201호</t>
  </si>
  <si>
    <t>M1704270739072 227183</t>
  </si>
  <si>
    <t>42107413</t>
  </si>
  <si>
    <t>김익구</t>
  </si>
  <si>
    <t>010-3514-1986</t>
  </si>
  <si>
    <t>대구 서구 당산로41동길 37</t>
  </si>
  <si>
    <t>M1704338705433 227329</t>
  </si>
  <si>
    <t>42108067</t>
  </si>
  <si>
    <t>박해규</t>
  </si>
  <si>
    <t>010-8816-7928</t>
  </si>
  <si>
    <t>경기 오산시 남부대로 430-12 102동601호</t>
  </si>
  <si>
    <t>M1704331270089 227254</t>
  </si>
  <si>
    <t>42107863</t>
  </si>
  <si>
    <t>윤희대</t>
  </si>
  <si>
    <t>010-8580-3982</t>
  </si>
  <si>
    <t>대구 달서구 조암남로 10 108동 1103호</t>
  </si>
  <si>
    <t>배송시문자주세요~</t>
  </si>
  <si>
    <t>2024-01-04 오후 2:46:30</t>
  </si>
  <si>
    <t>M1704346314389 227370</t>
  </si>
  <si>
    <t>42108226</t>
  </si>
  <si>
    <t>김진천</t>
  </si>
  <si>
    <t>010-2537-9843</t>
  </si>
  <si>
    <t>경기 안양시 동안구 관악대로339번길 60 2층</t>
  </si>
  <si>
    <t>2024-01-03 오후 3:28:11</t>
  </si>
  <si>
    <t>M1704261591879 227150</t>
  </si>
  <si>
    <t>42107122</t>
  </si>
  <si>
    <t>김철우</t>
  </si>
  <si>
    <t>010-3637-5878</t>
  </si>
  <si>
    <t>경기 안산시 단원구 광덕1로 80 호수마을 풍림아파트 111동 2001호</t>
  </si>
  <si>
    <t>자숙입니다.. 좋은 넘으로 잘 부탁드립니다..</t>
  </si>
  <si>
    <t>M1704261257410 227151</t>
  </si>
  <si>
    <t>42107120</t>
  </si>
  <si>
    <t>박종웅</t>
  </si>
  <si>
    <t>010-3583-9028</t>
  </si>
  <si>
    <t>부산 동래구 석사북로 4 석포로얄캐슬 701호</t>
  </si>
  <si>
    <t>M1704341228098 227337</t>
  </si>
  <si>
    <t>42108102</t>
  </si>
  <si>
    <t>강은규</t>
  </si>
  <si>
    <t>010-9853-6041</t>
  </si>
  <si>
    <t>경기 의정부시 추동로 12 신곡은하수아파트 101-408</t>
  </si>
  <si>
    <t>문앞에 보관해주세요</t>
  </si>
  <si>
    <t>천일일렉트릭</t>
  </si>
  <si>
    <t>M1704344913537 227367</t>
  </si>
  <si>
    <t>42108210</t>
  </si>
  <si>
    <t>김명희</t>
  </si>
  <si>
    <t>010-8217-7106</t>
  </si>
  <si>
    <t>경기 오산시 여계산로 60 금암동 센트럴파크 @507동 601호</t>
  </si>
  <si>
    <t>김매희</t>
  </si>
  <si>
    <t>010-5201-8870</t>
  </si>
  <si>
    <t>2024-01-03 오후 2:07:26</t>
  </si>
  <si>
    <t>M1704257090048 227135</t>
  </si>
  <si>
    <t>42107017</t>
  </si>
  <si>
    <t>장동영</t>
  </si>
  <si>
    <t>010-5442-6077</t>
  </si>
  <si>
    <t>경기 화성시 봉담읍 왕림북길 49-11 화성산업</t>
  </si>
  <si>
    <t>[대게] 특대 9마리 11cm이상 정품</t>
  </si>
  <si>
    <t>M1704271520219 227189</t>
  </si>
  <si>
    <t>42107417</t>
  </si>
  <si>
    <t>M1704333591576 227291</t>
  </si>
  <si>
    <t>42108039</t>
  </si>
  <si>
    <t>함왕진</t>
  </si>
  <si>
    <t>010-8903-9106</t>
  </si>
  <si>
    <t>경기 용인시 처인구 포곡읍 둔전리 151-17 애플하우스301호</t>
  </si>
  <si>
    <t>M1704288836920 227212</t>
  </si>
  <si>
    <t>42107664</t>
  </si>
  <si>
    <t>정예영</t>
  </si>
  <si>
    <t>010-2780-8473</t>
  </si>
  <si>
    <t>서울 성북구 솔샘로25길 28 정릉풍림아이원106-601</t>
  </si>
  <si>
    <t>부재시 문앞에 부탁드려요</t>
  </si>
  <si>
    <t>M1704289131289 227213</t>
  </si>
  <si>
    <t>42107665</t>
  </si>
  <si>
    <t>조경옥</t>
  </si>
  <si>
    <t>010-2580-0886</t>
  </si>
  <si>
    <t>경남 김해시 능동로 117 409동1602호</t>
  </si>
  <si>
    <t>M1704336933463 227317</t>
  </si>
  <si>
    <t>42108060</t>
  </si>
  <si>
    <t>김지연</t>
  </si>
  <si>
    <t>010-6800-7867</t>
  </si>
  <si>
    <t>경기 하남시 위례대로6길 15 7209동1602호</t>
  </si>
  <si>
    <t>배송전 연락바랍니다</t>
  </si>
  <si>
    <t>M1704342330451 227344</t>
  </si>
  <si>
    <t>42108110</t>
  </si>
  <si>
    <t>이우현</t>
  </si>
  <si>
    <t>010-3544-7777</t>
  </si>
  <si>
    <t>대구 달성군 다사읍 세천북로 20 201동 1903호</t>
  </si>
  <si>
    <t>포장 꼼꼼하게 해주세요. ^^</t>
  </si>
  <si>
    <t>이진욱</t>
  </si>
  <si>
    <t>2024-01-04 오후 2:13:36</t>
  </si>
  <si>
    <t>M1704343907765 227362</t>
  </si>
  <si>
    <t>42108186</t>
  </si>
  <si>
    <t>김영진</t>
  </si>
  <si>
    <t>010-3568-1470</t>
  </si>
  <si>
    <t>부산 동래구 안남로 100-7 안락2동</t>
  </si>
  <si>
    <t>M1704348627263 227377</t>
  </si>
  <si>
    <t>42108283</t>
  </si>
  <si>
    <t>全明漢</t>
  </si>
  <si>
    <t>010-2513-1071</t>
  </si>
  <si>
    <t>충남 금산군 복수면 다복로 491-27 402호</t>
  </si>
  <si>
    <t>M1704349405895 227382</t>
  </si>
  <si>
    <t>42108325</t>
  </si>
  <si>
    <t>홍명환</t>
  </si>
  <si>
    <t>010-2317-9623</t>
  </si>
  <si>
    <t>전남 순천시 백연길 105 202동 401호</t>
  </si>
  <si>
    <t>문 앞에 두시면 됩니다.</t>
  </si>
  <si>
    <t>M1704283730843 227207</t>
  </si>
  <si>
    <t>42107660</t>
  </si>
  <si>
    <t>김경애</t>
  </si>
  <si>
    <t>010-5297-8686</t>
  </si>
  <si>
    <t>경기 용인시 수지구 상현로42번길 40 271동1501호</t>
  </si>
  <si>
    <t>M1704335246261 227312</t>
  </si>
  <si>
    <t>42108055</t>
  </si>
  <si>
    <t>강한나</t>
  </si>
  <si>
    <t>010-2114-3289</t>
  </si>
  <si>
    <t>서울 강서구 화곡동 1009-6 302호</t>
  </si>
  <si>
    <t>M1704334776330 227301</t>
  </si>
  <si>
    <t>42108047</t>
  </si>
  <si>
    <t>M1704334899158 227310</t>
  </si>
  <si>
    <t>42108052</t>
  </si>
  <si>
    <t>이종옥</t>
  </si>
  <si>
    <t>010-5497-4042</t>
  </si>
  <si>
    <t>경기 용인시 수지구 죽전로 143 성현마을 우미이노스빌 201동702호</t>
  </si>
  <si>
    <t>M1704072358894 226966</t>
  </si>
  <si>
    <t>42104769</t>
  </si>
  <si>
    <t>김영철</t>
  </si>
  <si>
    <t>010-3484-6050</t>
  </si>
  <si>
    <t>경북 포항시 북구 장량로113번길 30 106-1308</t>
  </si>
  <si>
    <t>조금전 카톡 문의글 답변하신대로 1월 5일 금요일 도착필수이며 혹여라도 날짜를 못멎추게되면 주문은 취소시켜주세요. 감사합니다.</t>
  </si>
  <si>
    <t>M1704330955202 227249</t>
  </si>
  <si>
    <t>42107859</t>
  </si>
  <si>
    <t>송인탁</t>
  </si>
  <si>
    <t>010-2509-2693</t>
  </si>
  <si>
    <t>경북 칠곡군 석적읍 남율로9길 33 102동304호</t>
  </si>
  <si>
    <t>M1704270412822 227182</t>
  </si>
  <si>
    <t>42107412</t>
  </si>
  <si>
    <t>전창우</t>
  </si>
  <si>
    <t>010-2019-5057</t>
  </si>
  <si>
    <t>경남 창원시 마산합포구 교방동 185-3 청석아파트 301호</t>
  </si>
  <si>
    <t>[홍게][고급박달 7마리][400g-500g내외급] ★수율보장★</t>
  </si>
  <si>
    <t>M1704177949076 227040</t>
  </si>
  <si>
    <t>42106095</t>
  </si>
  <si>
    <t>송광훈</t>
  </si>
  <si>
    <t>010-6794-4790</t>
  </si>
  <si>
    <t>경북 칠곡군 석적읍 석적로 955-19 106 1305</t>
  </si>
  <si>
    <t>[홍게][고급박달 7마리][550g-650g내외급] ★수율보장★</t>
  </si>
  <si>
    <t>금요일 도착 늦어도 토요일 까지 배송바랍니다 이번주 꼭 입니다</t>
  </si>
  <si>
    <t>M1704268517287 227172</t>
  </si>
  <si>
    <t>42107306</t>
  </si>
  <si>
    <t>박미진</t>
  </si>
  <si>
    <t>010-9066-4235</t>
  </si>
  <si>
    <t>경기 안산시 상록구 반석로 44 신안아파트1차 112동 205호</t>
  </si>
  <si>
    <t>[홍게][고급박달 7마리][700g-800g내외급] ★수율보장★</t>
  </si>
  <si>
    <t>2024-01-03 오전 9:34:40</t>
  </si>
  <si>
    <t>2024010327739201 2024010326451621</t>
  </si>
  <si>
    <t>42106679</t>
  </si>
  <si>
    <t>고정윤</t>
  </si>
  <si>
    <t>010-3396-3649</t>
  </si>
  <si>
    <t>인천광역시 남동구 구월말로 110 (만수동, 샛별주택) 303호</t>
  </si>
  <si>
    <t>대게 일반형[중] 3마리</t>
  </si>
  <si>
    <t>금요일에 택배받을수 있었으면 좋겠습니다. 부탁드립니다.</t>
  </si>
  <si>
    <t>M1704263616925 227158</t>
  </si>
  <si>
    <t>42107207</t>
  </si>
  <si>
    <t>박종봉</t>
  </si>
  <si>
    <t>010-8410-0274</t>
  </si>
  <si>
    <t>대전 중구 태평로 55 대전시 중구 태평로 55삼부 아 파트409-101</t>
  </si>
  <si>
    <t>M1704272068241 227190</t>
  </si>
  <si>
    <t>42107418</t>
  </si>
  <si>
    <t>손일선</t>
  </si>
  <si>
    <t>010-8779-8038</t>
  </si>
  <si>
    <t>강원특별자치도 삼척시 남산길 78-24</t>
  </si>
  <si>
    <t>★ 5일(금)까지 꼭 받게 도와주세요!!</t>
  </si>
  <si>
    <t>김숙희</t>
  </si>
  <si>
    <t>M1704245649557 227097</t>
  </si>
  <si>
    <t>42106814</t>
  </si>
  <si>
    <t>윤희웅</t>
  </si>
  <si>
    <t>010-4927-7336</t>
  </si>
  <si>
    <t>부산 사하구 동매로23번길 8 901호</t>
  </si>
  <si>
    <t>2024/01/05 (금요일)에 배송 받고 싶습니다.</t>
  </si>
  <si>
    <t>M1704342111208 227343</t>
  </si>
  <si>
    <t>42108109</t>
  </si>
  <si>
    <t>김혜미</t>
  </si>
  <si>
    <t>010-3772-6074</t>
  </si>
  <si>
    <t>인천 남동구 백범로227번길 69 B동 505호</t>
  </si>
  <si>
    <t>문앞배송바람</t>
  </si>
  <si>
    <t>M1704329902445 227229</t>
  </si>
  <si>
    <t>42107812</t>
  </si>
  <si>
    <t>박관순</t>
  </si>
  <si>
    <t>010-9544-2595</t>
  </si>
  <si>
    <t>충남 아산시 배방읍 수철리길 95-5 번길</t>
  </si>
  <si>
    <t>M1704338705433 227328</t>
  </si>
  <si>
    <t>42108066</t>
  </si>
  <si>
    <t>2024-01-04 오전 11:01:39</t>
  </si>
  <si>
    <t>M1704329437588 227238</t>
  </si>
  <si>
    <t>42107891</t>
  </si>
  <si>
    <t>이동섭</t>
  </si>
  <si>
    <t>010-7292-9306</t>
  </si>
  <si>
    <t>울산 북구 신천로 27 101동 1002호</t>
  </si>
  <si>
    <t>배송전 연락 및 자택 배달요</t>
  </si>
  <si>
    <t>M1704339855789 227335</t>
  </si>
  <si>
    <t>42108072</t>
  </si>
  <si>
    <t>이재화</t>
  </si>
  <si>
    <t>010-6388-0354</t>
  </si>
  <si>
    <t>경기 평택시 팽성읍 함정리 153-1 1층</t>
  </si>
  <si>
    <t>M1704334838812 227304</t>
  </si>
  <si>
    <t>42108048</t>
  </si>
  <si>
    <t>정쌍표</t>
  </si>
  <si>
    <t>010-4525-5424</t>
  </si>
  <si>
    <t>경기 시흥시 목감남서로 35 502동2203호</t>
  </si>
  <si>
    <t>M1704264037331 227159</t>
  </si>
  <si>
    <t>42107208</t>
  </si>
  <si>
    <t>kimyangkyung</t>
  </si>
  <si>
    <t>010-8837-6594</t>
  </si>
  <si>
    <t>경기 양주시 옥정동로1길 63 1805동602호</t>
  </si>
  <si>
    <t>금요일 배송 부탁드립니다.</t>
  </si>
  <si>
    <t>2023-12-28 오후 4:43:52</t>
  </si>
  <si>
    <t>M1703748606759 226607</t>
  </si>
  <si>
    <t>42103034</t>
  </si>
  <si>
    <t>고충렬.고아라</t>
  </si>
  <si>
    <t>010-5118-2629</t>
  </si>
  <si>
    <t>충남 천안시 동남구 풍세면 성엽자기길 37 단독주택</t>
  </si>
  <si>
    <t>최대한 1월5일 금요일에 도착될수 있도록 부탁드립니다</t>
  </si>
  <si>
    <t>고은정</t>
  </si>
  <si>
    <t>010-8548-7787</t>
  </si>
  <si>
    <t>2024-01-03 오후 5:12:54</t>
  </si>
  <si>
    <t>M1704269235925 227176</t>
  </si>
  <si>
    <t>42107309</t>
  </si>
  <si>
    <t>곽은애</t>
  </si>
  <si>
    <t>010-8006-7509</t>
  </si>
  <si>
    <t>경기 김포시 김포한강8로 365 107동 401호</t>
  </si>
  <si>
    <t>M1704322279884 227220</t>
  </si>
  <si>
    <t>42107672</t>
  </si>
  <si>
    <t>김슬기</t>
  </si>
  <si>
    <t>010-5019-0947</t>
  </si>
  <si>
    <t>경기 안성시 공도읍 송원길 10 204동1607호</t>
  </si>
  <si>
    <t>M1704275052978 227191</t>
  </si>
  <si>
    <t>42107505</t>
  </si>
  <si>
    <t>정재훈</t>
  </si>
  <si>
    <t>010-4066-5551</t>
  </si>
  <si>
    <t>대구 달성군 구지면 국가산단대로49길 120 에이시스테크놀러지</t>
  </si>
  <si>
    <t>금요일날 배송 받고싶습니다.</t>
  </si>
  <si>
    <t>M1704335507019 227314</t>
  </si>
  <si>
    <t>42108057</t>
  </si>
  <si>
    <t>김진우</t>
  </si>
  <si>
    <t>010-2569-6134</t>
  </si>
  <si>
    <t>울산 남구 돋질로355번길 14 대산종합상사(1층)</t>
  </si>
  <si>
    <t>M1704330742431 227241</t>
  </si>
  <si>
    <t>42107855</t>
  </si>
  <si>
    <t>이수빈</t>
  </si>
  <si>
    <t>010-6507-0105</t>
  </si>
  <si>
    <t>경기 화성시 봉담읍 상봉길 35-10 102동 401호</t>
  </si>
  <si>
    <t>M1704349583017 227384</t>
  </si>
  <si>
    <t>42108326</t>
  </si>
  <si>
    <t>김은정</t>
  </si>
  <si>
    <t>010-2549-4168</t>
  </si>
  <si>
    <t>경기 평택시 죽백4로 16 107-402</t>
  </si>
  <si>
    <t>M1704264573908 227161</t>
  </si>
  <si>
    <t>42107210</t>
  </si>
  <si>
    <t>배주희</t>
  </si>
  <si>
    <t>010-2169-1183</t>
  </si>
  <si>
    <t>대전 동구 대전로 664 105동803호</t>
  </si>
  <si>
    <t>M1704343093863 227350</t>
  </si>
  <si>
    <t>42108159</t>
  </si>
  <si>
    <t>신동엽</t>
  </si>
  <si>
    <t>010-2302-3021</t>
  </si>
  <si>
    <t>경기 평택시 신흥마을2길 24 행복나눔 206호</t>
  </si>
  <si>
    <t>M1704338860778 227327</t>
  </si>
  <si>
    <t>42108068</t>
  </si>
  <si>
    <t>이필기</t>
  </si>
  <si>
    <t>010-2562-0532</t>
  </si>
  <si>
    <t>경북 경주시 내남면 용장2길 11-3 용장2길 11-3</t>
  </si>
  <si>
    <t>대문동쪽 자바라 안에 넣어주세요.</t>
  </si>
  <si>
    <t>M1704345489916 227369</t>
  </si>
  <si>
    <t>42108211</t>
  </si>
  <si>
    <t>이하나</t>
  </si>
  <si>
    <t>010-7167-7617</t>
  </si>
  <si>
    <t>경기 평택시 청북읍 안청로4길 15 한양수자인아파트904-1601호</t>
  </si>
  <si>
    <t>2024010327739201 2024010326451631</t>
  </si>
  <si>
    <t>42106678</t>
  </si>
  <si>
    <t>홍게 박달홍게[특대] 3마리</t>
  </si>
  <si>
    <t>M1704279553563 227205</t>
  </si>
  <si>
    <t>42107518</t>
  </si>
  <si>
    <t>M1704284297039 227208</t>
  </si>
  <si>
    <t>42107661</t>
  </si>
  <si>
    <t>노재인</t>
  </si>
  <si>
    <t>010-3723-0514</t>
  </si>
  <si>
    <t>서울 강서구 화곡동 46-37 402호</t>
  </si>
  <si>
    <t>활 백고동 [중] 1kg 25-35마리 내외</t>
  </si>
  <si>
    <t>재니</t>
  </si>
  <si>
    <t>010-3753-0514</t>
  </si>
  <si>
    <t>M1704341815007 227348</t>
  </si>
  <si>
    <t>42108108</t>
  </si>
  <si>
    <t>김동희</t>
  </si>
  <si>
    <t>010-8668-5936</t>
  </si>
  <si>
    <t>경기 평택시 어인남로26번길 34 205호</t>
  </si>
  <si>
    <t>배송전 전화주세요 부재시 문앞에 놓아주세요</t>
  </si>
  <si>
    <t>강성훈</t>
  </si>
  <si>
    <t>010-9071-9007</t>
  </si>
  <si>
    <t>M1704339924664 227332</t>
  </si>
  <si>
    <t>42108073</t>
  </si>
  <si>
    <t>도광복</t>
  </si>
  <si>
    <t>010-3237-3516</t>
  </si>
  <si>
    <t>경기 안산시 상록구 부루지길 6 106동304호</t>
  </si>
  <si>
    <t>M1704344252066 227359</t>
  </si>
  <si>
    <t>42108177</t>
  </si>
  <si>
    <t>박상민</t>
  </si>
  <si>
    <t>010-2885-7013</t>
  </si>
  <si>
    <t>경기 수원시 영통구 도청로17번길 23 5301동 1804호</t>
  </si>
  <si>
    <t>활 백고동 [중] 2kg 50-70마리 내외</t>
  </si>
  <si>
    <t>2024-01-05 오전 8:37:28</t>
  </si>
  <si>
    <t>M1704381182620 227449</t>
  </si>
  <si>
    <t>42108742</t>
  </si>
  <si>
    <t>송필순</t>
  </si>
  <si>
    <t>010-3038-7848</t>
  </si>
  <si>
    <t>대구 북구 산격동 1312-16 2층</t>
  </si>
  <si>
    <t>김미경</t>
  </si>
  <si>
    <t>010-9808-3089</t>
  </si>
  <si>
    <t>2024-01-05 오후 12:54:57</t>
  </si>
  <si>
    <t>M1704422417813 227495</t>
  </si>
  <si>
    <t>42109103</t>
  </si>
  <si>
    <t>고석일</t>
  </si>
  <si>
    <t>010-6430-7171</t>
  </si>
  <si>
    <t>경기 고양시 일산동구 고풍로 44-46 202동 702호</t>
  </si>
  <si>
    <t>선물입니다. 토요이날 도착할 수 있도록 해주세요. 감사합니다.</t>
  </si>
  <si>
    <t>김민정</t>
  </si>
  <si>
    <t>010-9996-8387</t>
  </si>
  <si>
    <t>M1704381370949 227452</t>
  </si>
  <si>
    <t>42108745</t>
  </si>
  <si>
    <t>경기 파주시 한울로 84 506동1104호</t>
  </si>
  <si>
    <t>M1704344703025 227363</t>
  </si>
  <si>
    <t>42108187</t>
  </si>
  <si>
    <t>이옥녀</t>
  </si>
  <si>
    <t>010-2441-4105</t>
  </si>
  <si>
    <t>경남 김해시 활천로285번길 26 201호</t>
  </si>
  <si>
    <t>★토요일수령요청★</t>
  </si>
  <si>
    <t>M1703911022909 226906</t>
  </si>
  <si>
    <t>42104250</t>
  </si>
  <si>
    <t>김성은</t>
  </si>
  <si>
    <t>010-8940-4078</t>
  </si>
  <si>
    <t>경기 안산시 단원구 광덕2로 216 주공그린빌아파트 710동 1002호</t>
  </si>
  <si>
    <t>★1월6일 토요일 배송 원합니다★ 배송전 문자 연락바랍니다.</t>
  </si>
  <si>
    <t>M1704250351808 227111</t>
  </si>
  <si>
    <t>42106920</t>
  </si>
  <si>
    <t>정지혜</t>
  </si>
  <si>
    <t>010-7713-7045</t>
  </si>
  <si>
    <t>경북 청도군 매전면 두곡길 149-21</t>
  </si>
  <si>
    <t>☆1월6일 토요일 수령 요청☆ 장어 머리와 뼈는 필요 없습니다. 머리 넣지 말아주세요~~</t>
  </si>
  <si>
    <t>M1704370961993 227427</t>
  </si>
  <si>
    <t>42108730</t>
  </si>
  <si>
    <t>정진호</t>
  </si>
  <si>
    <t>010-8483-7082</t>
  </si>
  <si>
    <t>충남 아산시 법곡길 20-12 신원더파크 2차 104동 1602호</t>
  </si>
  <si>
    <t>토요일 도착할수 있게 해주세요</t>
  </si>
  <si>
    <t>2024-01-05 오전 11:52:50</t>
  </si>
  <si>
    <t>M1704422331953 227497</t>
  </si>
  <si>
    <t>42108986</t>
  </si>
  <si>
    <t>김태석</t>
  </si>
  <si>
    <t>010-8430-0116</t>
  </si>
  <si>
    <t>경기 남양주시 진건읍 진건오남로 100 한신1차 3동 801호</t>
  </si>
  <si>
    <t>빠른 배송 요청드립니다.</t>
  </si>
  <si>
    <t>2024-01-05 오전 11:33:10</t>
  </si>
  <si>
    <t>M1704419000381 227481</t>
  </si>
  <si>
    <t>42108931</t>
  </si>
  <si>
    <t>조경자</t>
  </si>
  <si>
    <t>010-3674-4075</t>
  </si>
  <si>
    <t>경기 남양주시 다산지금로145번길 15 7308-2004</t>
  </si>
  <si>
    <t>이신범</t>
  </si>
  <si>
    <t>2024-01-05 오후 1:46:24</t>
  </si>
  <si>
    <t>M1704428139210 227529</t>
  </si>
  <si>
    <t>42109223</t>
  </si>
  <si>
    <t>한봉연</t>
  </si>
  <si>
    <t>010-2580-6213</t>
  </si>
  <si>
    <t>부산 동래구 사직로 80 104-2104호</t>
  </si>
  <si>
    <t>2024-01-05 오후 12:31:08</t>
  </si>
  <si>
    <t>M1704424884925 227510</t>
  </si>
  <si>
    <t>42109026</t>
  </si>
  <si>
    <t>이덕순</t>
  </si>
  <si>
    <t>010-4291-1457</t>
  </si>
  <si>
    <t>세종특별자치시 보듬2로 43 도램마을15단지 1507-2103</t>
  </si>
  <si>
    <t>날날와</t>
  </si>
  <si>
    <t>2024-01-05 오후 4:23:11</t>
  </si>
  <si>
    <t>M1704438908803 227569</t>
  </si>
  <si>
    <t>42109390</t>
  </si>
  <si>
    <t>김지환</t>
  </si>
  <si>
    <t>010-8553-0651</t>
  </si>
  <si>
    <t>부산 북구 화명신도시로 244 207동704호</t>
  </si>
  <si>
    <t>2024-01-05 오후 2:42:01</t>
  </si>
  <si>
    <t>M1704431498874 227545</t>
  </si>
  <si>
    <t>42109304</t>
  </si>
  <si>
    <t>010-9170-5537</t>
  </si>
  <si>
    <t>경기 수원시 권선구 금호로 45 102동 1401호</t>
  </si>
  <si>
    <t>M1704267137998 227171</t>
  </si>
  <si>
    <t>42107301</t>
  </si>
  <si>
    <t>권요한</t>
  </si>
  <si>
    <t>010-9277-1513</t>
  </si>
  <si>
    <t>경기 안성시 공도읍 진건중길 15-13 쌍용스윗닷홈 107동602호</t>
  </si>
  <si>
    <t>★6 토요도착★</t>
  </si>
  <si>
    <t>M1704385004842 227453</t>
  </si>
  <si>
    <t>42108746</t>
  </si>
  <si>
    <t>김경임</t>
  </si>
  <si>
    <t>010-4727-8335</t>
  </si>
  <si>
    <t>서울 마포구 어울마당로5길 6 지하1층 터주대감</t>
  </si>
  <si>
    <t>안전문안에 유리문앞에 놓아주세요</t>
  </si>
  <si>
    <t>2024-01-05 오전 9:12:18</t>
  </si>
  <si>
    <t>M1704413035490 227465</t>
  </si>
  <si>
    <t>42108820</t>
  </si>
  <si>
    <t>김성환</t>
  </si>
  <si>
    <t>010-8773-5563</t>
  </si>
  <si>
    <t>광주 남구 효천2로 1 114동 403호 (임암동,시티프라디움아파트)</t>
  </si>
  <si>
    <t>2024-01-04 오후 8:39:49</t>
  </si>
  <si>
    <t>M1704366011418 227422</t>
  </si>
  <si>
    <t>42108612</t>
  </si>
  <si>
    <t>문정호</t>
  </si>
  <si>
    <t>010-5537-0488</t>
  </si>
  <si>
    <t>광주 남구 효우2로 90 605동 802호</t>
  </si>
  <si>
    <t>2024-01-04 오후 4:35:34</t>
  </si>
  <si>
    <t>M1704352341939 227392</t>
  </si>
  <si>
    <t>42108443</t>
  </si>
  <si>
    <t>안기성</t>
  </si>
  <si>
    <t>010-8827-7680</t>
  </si>
  <si>
    <t>충북 충주시 금가면 축동길 3</t>
  </si>
  <si>
    <t>M1704254324478 227119</t>
  </si>
  <si>
    <t>42106947</t>
  </si>
  <si>
    <t>안지현</t>
  </si>
  <si>
    <t>010-5549-6174</t>
  </si>
  <si>
    <t>충북 괴산군 청안면 조천로6길 3 마을회관 앞 나무집 안지현</t>
  </si>
  <si>
    <t>★6일 토요일도착요청★</t>
  </si>
  <si>
    <t>장성규</t>
  </si>
  <si>
    <t>010-3330-6102</t>
  </si>
  <si>
    <t>2024-01-05 오전 11:43:17</t>
  </si>
  <si>
    <t>M1704420265330 227488</t>
  </si>
  <si>
    <t>42108973</t>
  </si>
  <si>
    <t>김경만</t>
  </si>
  <si>
    <t>010-8620-8048</t>
  </si>
  <si>
    <t>충남 아산시 아산로 116-20 106동902호</t>
  </si>
  <si>
    <t>M1704419538990 227484</t>
  </si>
  <si>
    <t>42108933</t>
  </si>
  <si>
    <t>김승희</t>
  </si>
  <si>
    <t>010-9024-1395</t>
  </si>
  <si>
    <t>서울 성북구 장위로24길 42-11 나동 201호 용궁빌라</t>
  </si>
  <si>
    <t>잘 부탁드립니다</t>
  </si>
  <si>
    <t>김현국</t>
  </si>
  <si>
    <t>010-4817-9474</t>
  </si>
  <si>
    <t>M1704423377356 227505</t>
  </si>
  <si>
    <t>42109024</t>
  </si>
  <si>
    <t>김은희</t>
  </si>
  <si>
    <t>010-3444-5034</t>
  </si>
  <si>
    <t>경남 김해시 장유로 362 203동1503호</t>
  </si>
  <si>
    <t>M1704428682173 227532</t>
  </si>
  <si>
    <t>42109226</t>
  </si>
  <si>
    <t>서덕숙</t>
  </si>
  <si>
    <t>010-5520-0702</t>
  </si>
  <si>
    <t>서울 성북구 화랑로48길 16 두산아파트 115동 102호</t>
  </si>
  <si>
    <t>1층이라 장소가 부족하므로 도착전 연락한번 주시고 현관문 앞에 두시고 도착했다는 문자한번 부탁드려요~~</t>
  </si>
  <si>
    <t>2024-01-05 오후 4:23:10</t>
  </si>
  <si>
    <t>M1704435569389 227560</t>
  </si>
  <si>
    <t>42109383</t>
  </si>
  <si>
    <t>??김은실</t>
  </si>
  <si>
    <t>010-2275-0049</t>
  </si>
  <si>
    <t>서울 은평구 서오릉로9길 22</t>
  </si>
  <si>
    <t>B01호</t>
  </si>
  <si>
    <t>M1704431830370 227547</t>
  </si>
  <si>
    <t>42109306</t>
  </si>
  <si>
    <t>장재훈</t>
  </si>
  <si>
    <t>010-7707-1853</t>
  </si>
  <si>
    <t>인천 강화군 강화읍 강화대로248번길 24-6 102동102호</t>
  </si>
  <si>
    <t>M1704361041590 227419</t>
  </si>
  <si>
    <t>42108609</t>
  </si>
  <si>
    <t>문봉득</t>
  </si>
  <si>
    <t>010-8901-0765</t>
  </si>
  <si>
    <t>서울 노원구 한글비석로15길 51 현대아파트 202동 202호</t>
  </si>
  <si>
    <t>2024-01-05 오전 8:37:29</t>
  </si>
  <si>
    <t>M1704408009914 227456</t>
  </si>
  <si>
    <t>42108749</t>
  </si>
  <si>
    <t>장종호</t>
  </si>
  <si>
    <t>010-4802-3732</t>
  </si>
  <si>
    <t>울산 북구 호계로 309-20 101동 1301호(협성노블리스)</t>
  </si>
  <si>
    <t>[대게] 대 9마리 9.9cm내외 일반</t>
  </si>
  <si>
    <t>내일(1/6) 오후 4시 이전에 도착될수 있도록 부탁합니다</t>
  </si>
  <si>
    <t>M1704192729540 227059</t>
  </si>
  <si>
    <t>42106330</t>
  </si>
  <si>
    <t>김우경</t>
  </si>
  <si>
    <t>010-5051-1549</t>
  </si>
  <si>
    <t>대구 북구 매천동 441 441번지</t>
  </si>
  <si>
    <t>토요일에 받기를 원합니다.연락 후 배송바랍니다.</t>
  </si>
  <si>
    <t>M1704270112585 227180</t>
  </si>
  <si>
    <t>42107322</t>
  </si>
  <si>
    <t>신정아</t>
  </si>
  <si>
    <t>010-9992-9698</t>
  </si>
  <si>
    <t>서울 중랑구 동일로101길 40 B동401호</t>
  </si>
  <si>
    <t>★6 토요도착★ 배송 받고싶습니다.</t>
  </si>
  <si>
    <t>2024-01-05 오후 1:17:39</t>
  </si>
  <si>
    <t>M1704427615325 227524</t>
  </si>
  <si>
    <t>42109199</t>
  </si>
  <si>
    <t>이정택</t>
  </si>
  <si>
    <t>010-7680-5130</t>
  </si>
  <si>
    <t>서울 마포구 월드컵북로38길 54 서울특별시 마포구 월드컵북로38길 54 104동1101호(월드컵참누리아파트)</t>
  </si>
  <si>
    <t>자숙으로 해주세요. 일요일(1/7)에 먹으려고 하니 토요일(내일) 저녁에 도착했으면 좋겠습니다. 막내 생일이어서 잘 부탁드립니다.</t>
  </si>
  <si>
    <t>M1704286959322 227211</t>
  </si>
  <si>
    <t>42107663</t>
  </si>
  <si>
    <t>박요철</t>
  </si>
  <si>
    <t>010-7400-6556</t>
  </si>
  <si>
    <t>경기 수원시 권선구 입북로77번길 62 101동904호</t>
  </si>
  <si>
    <t>1월6일 토요일에 먹을수 있게 택배 발송 부탁 드립니다.</t>
  </si>
  <si>
    <t>M1704434109570 227555</t>
  </si>
  <si>
    <t>42109378</t>
  </si>
  <si>
    <t>권춘자</t>
  </si>
  <si>
    <t>010-2157-2793</t>
  </si>
  <si>
    <t>충북 괴산군 괴산읍 읍내로 296 명성부동산</t>
  </si>
  <si>
    <t>M1704431704252 227546</t>
  </si>
  <si>
    <t>42109305</t>
  </si>
  <si>
    <t>유다령</t>
  </si>
  <si>
    <t>010-6543-9923</t>
  </si>
  <si>
    <t>서울 강남구 역삼동 828-13 테헤란아트 101호</t>
  </si>
  <si>
    <t>문앞에 놔두시면 됩니다</t>
  </si>
  <si>
    <t>유마인</t>
  </si>
  <si>
    <t>010-3037-9995</t>
  </si>
  <si>
    <t>M1704429735139 227549</t>
  </si>
  <si>
    <t>42109298</t>
  </si>
  <si>
    <t>천혜란</t>
  </si>
  <si>
    <t>010-3882-9471</t>
  </si>
  <si>
    <t>세종특별자치시 조치원읍 모과나무길 11 우보만리 401호</t>
  </si>
  <si>
    <t>2024년 1월6일 토요일에 꼭배송도착부탁드립나다</t>
  </si>
  <si>
    <t>이영희</t>
  </si>
  <si>
    <t>010-7159-9471</t>
  </si>
  <si>
    <t>2024-01-04 오후 5:31:04</t>
  </si>
  <si>
    <t>M1704355732278 227407</t>
  </si>
  <si>
    <t>42108516</t>
  </si>
  <si>
    <t>최일선</t>
  </si>
  <si>
    <t>010-5080-0352</t>
  </si>
  <si>
    <t>경기 고양시 일산동구 연리지로 60 102동 1203호</t>
  </si>
  <si>
    <t>1203호 앞에 두세요</t>
  </si>
  <si>
    <t>2024-01-05 오후 1:46:23</t>
  </si>
  <si>
    <t>M1704417151479 227476</t>
  </si>
  <si>
    <t>42109215</t>
  </si>
  <si>
    <t>허재성</t>
  </si>
  <si>
    <t>010-8286-5740</t>
  </si>
  <si>
    <t>인천 부평구 부평대로278번길 42 104-802호</t>
  </si>
  <si>
    <t>좋은상품으로 부탁드립니다.</t>
  </si>
  <si>
    <t>M1704372595847 227431</t>
  </si>
  <si>
    <t>42108733</t>
  </si>
  <si>
    <t>박모란</t>
  </si>
  <si>
    <t>010-2250-0600</t>
  </si>
  <si>
    <t>경기 화성시 동탄지성로 256 201동 303호</t>
  </si>
  <si>
    <t>손님대접용입니다 잘부탁드립니다.</t>
  </si>
  <si>
    <t>2024-01-05 오전 10:01:21</t>
  </si>
  <si>
    <t>M1704415729331 227473</t>
  </si>
  <si>
    <t>42108875</t>
  </si>
  <si>
    <t>이선미</t>
  </si>
  <si>
    <t>010-7186-7574</t>
  </si>
  <si>
    <t>경북 구미시 산동읍 신당인덕3로 1 우미린풀하우스 111동 702호</t>
  </si>
  <si>
    <t>배송전 연락바랍니다 토요일 가족모임이 있어서 내일 받을수 있도록 부탁드립니다 싱싱하고 수율좋은걸로 부탁드립니다</t>
    <phoneticPr fontId="13" type="noConversion"/>
  </si>
  <si>
    <t>M1703931233552 226914</t>
  </si>
  <si>
    <t>42104409</t>
  </si>
  <si>
    <t>이요셉</t>
  </si>
  <si>
    <t>010-5456-5143</t>
  </si>
  <si>
    <t>부산 수영구 무학로33번길 22 601호</t>
  </si>
  <si>
    <t>24.01.06 (토요일) 도착하도록 부탁합니다</t>
  </si>
  <si>
    <t>M1704371146631 227428</t>
  </si>
  <si>
    <t>42108731</t>
  </si>
  <si>
    <t>김주연</t>
  </si>
  <si>
    <t>010-8008-4008</t>
  </si>
  <si>
    <t>충북 충주시 호암토성2로 12 703동 1403호</t>
  </si>
  <si>
    <t>M1704422227337 227502</t>
  </si>
  <si>
    <t>42109020</t>
  </si>
  <si>
    <t>오미선</t>
  </si>
  <si>
    <t>010-8638-8709</t>
  </si>
  <si>
    <t>경기 용인시 처인구 남사읍 한숲로 84 605동901호</t>
  </si>
  <si>
    <t>M1704184426968 227048</t>
  </si>
  <si>
    <t>42106216</t>
  </si>
  <si>
    <t>장영권</t>
  </si>
  <si>
    <t>010-5267-3307</t>
  </si>
  <si>
    <t>경기 고양시 덕양구 성신로 99 1906동 2004호</t>
  </si>
  <si>
    <t>1/6일(토)에 꼭 받고 싶습니다. 가족행사일이라 날짜 꼭 부탁드립니다.</t>
  </si>
  <si>
    <t>M1704344980783 227365</t>
  </si>
  <si>
    <t>42108320</t>
  </si>
  <si>
    <t>박제현</t>
  </si>
  <si>
    <t>010-9147-3971</t>
  </si>
  <si>
    <t>경기 광명시 시청로 50 104동 801호</t>
  </si>
  <si>
    <t>2024-01-04 오전 11:01:41</t>
  </si>
  <si>
    <t>M1704332244685 227278</t>
  </si>
  <si>
    <t>42107919</t>
  </si>
  <si>
    <t>신인숙</t>
  </si>
  <si>
    <t>010-9309-1241</t>
  </si>
  <si>
    <t>경남 창원시 성산구 가음동 15 304동 1203호</t>
  </si>
  <si>
    <t>토요일 배송 부탁드립니다</t>
  </si>
  <si>
    <t>2024-01-05 오전 8:50:03</t>
  </si>
  <si>
    <t>M1704411217897 227462</t>
  </si>
  <si>
    <t>42108798</t>
  </si>
  <si>
    <t>김병록</t>
  </si>
  <si>
    <t>010-8637-8007</t>
  </si>
  <si>
    <t>광주 북구 용봉로126번길 48-12 중흥동 331-42 1층</t>
  </si>
  <si>
    <t>M1704329604023 227280</t>
  </si>
  <si>
    <t>42107892</t>
  </si>
  <si>
    <t>신상습</t>
  </si>
  <si>
    <t>010-8811-5338</t>
  </si>
  <si>
    <t>경북 문경시 운동장로 54 신 한의원</t>
  </si>
  <si>
    <t>토요일 도착 부탁드립니다.</t>
  </si>
  <si>
    <t>M1704409505492 227461</t>
  </si>
  <si>
    <t>42108754</t>
  </si>
  <si>
    <t>윤선숙</t>
  </si>
  <si>
    <t>010-4548-5234</t>
  </si>
  <si>
    <t>광주 서구 동천로18번길 19 303동 706호</t>
  </si>
  <si>
    <t>M1704355618860 227405</t>
  </si>
  <si>
    <t>42108515</t>
  </si>
  <si>
    <t>정정호</t>
  </si>
  <si>
    <t>010-9485-7487</t>
  </si>
  <si>
    <t>충북 청주시 청원구 오창읍 오창공원로 96 한신더휴센트럴파크 106동 1404호</t>
  </si>
  <si>
    <t>M1704429205344 227536</t>
  </si>
  <si>
    <t>42109230</t>
  </si>
  <si>
    <t>김진성</t>
  </si>
  <si>
    <t>010-9976-0406</t>
  </si>
  <si>
    <t>경기 안양시 만안구 석수동 162-12 101호</t>
  </si>
  <si>
    <t>M1704414135876 227467</t>
  </si>
  <si>
    <t>42108869</t>
  </si>
  <si>
    <t>김정숙2857</t>
  </si>
  <si>
    <t>010-2857-9956</t>
  </si>
  <si>
    <t>경북 상주시 성동3길 236 성동56-12</t>
  </si>
  <si>
    <t>김정숙</t>
  </si>
  <si>
    <t>M1704414587232 227469</t>
  </si>
  <si>
    <t>42108871</t>
  </si>
  <si>
    <t>문혜림</t>
  </si>
  <si>
    <t>010-8448-9869</t>
  </si>
  <si>
    <t>인천 부평구 동수로 80 105동 2002호</t>
  </si>
  <si>
    <t>배송전 연락바랍니다.</t>
  </si>
  <si>
    <t>임화진</t>
  </si>
  <si>
    <t>010-7762-9869</t>
  </si>
  <si>
    <t>M1704353011163 227395</t>
  </si>
  <si>
    <t>42108447</t>
  </si>
  <si>
    <t>송영국</t>
  </si>
  <si>
    <t>010-4742-1648</t>
  </si>
  <si>
    <t>충남 논산시 연무읍 봉황로 159</t>
  </si>
  <si>
    <t>2024-01-02 오전 8:58:17</t>
  </si>
  <si>
    <t>M1704151710707 226996</t>
  </si>
  <si>
    <t>42105522</t>
  </si>
  <si>
    <t>이상호</t>
  </si>
  <si>
    <t>010-8757-3365</t>
  </si>
  <si>
    <t>경기 부천시 원미구 수도로206번길 27-5 삼성그린빌 나동202호</t>
  </si>
  <si>
    <t>1월 6일 토요일에 받고 싶어요.</t>
  </si>
  <si>
    <t>M1704359875848 227417</t>
  </si>
  <si>
    <t>42108607</t>
  </si>
  <si>
    <t>이지환</t>
  </si>
  <si>
    <t>010-3448-0744</t>
  </si>
  <si>
    <t>경기 여주시 여양로 210-22 103동 402호</t>
  </si>
  <si>
    <t>2024-01-05 오후 1:58:33</t>
  </si>
  <si>
    <t>M1704430049347 227537</t>
  </si>
  <si>
    <t>42109256</t>
  </si>
  <si>
    <t>성열제</t>
  </si>
  <si>
    <t>010-3159-5387</t>
  </si>
  <si>
    <t>경기 파주시 정담길 123 102-106</t>
  </si>
  <si>
    <t>토요일 꼭 받을 수 있도록 부탁드립니다.</t>
  </si>
  <si>
    <t>2024-01-05 오전 10:26:07</t>
  </si>
  <si>
    <t>M1704416098812 227475</t>
  </si>
  <si>
    <t>42108887</t>
  </si>
  <si>
    <t>이광호</t>
  </si>
  <si>
    <t>010-8760-6363</t>
  </si>
  <si>
    <t>경기 화성시 수노을1로 235 휴먼빌아파트 112동1201호</t>
  </si>
  <si>
    <t>M1704417947775 227483</t>
  </si>
  <si>
    <t>42108928</t>
  </si>
  <si>
    <t>정상윤</t>
  </si>
  <si>
    <t>010-2284-8760</t>
  </si>
  <si>
    <t>충북 청주시 흥덕구 경산로36번길 3 3층</t>
  </si>
  <si>
    <t>문앞에 놔주시면 됩니다. 현관비밀번호 1010#</t>
  </si>
  <si>
    <t>M1704345260195 227386</t>
  </si>
  <si>
    <t>42108322</t>
  </si>
  <si>
    <t>김대식</t>
  </si>
  <si>
    <t>010-3399-9271</t>
  </si>
  <si>
    <t>경기 용인시 처인구 모현읍 백옥대로2332번길 28 비동 401호</t>
  </si>
  <si>
    <t>[대게] 특대 10마리 11cm이상 일반</t>
  </si>
  <si>
    <t>금주 토요일 도착할 수 있도록 배송 바랍니다</t>
  </si>
  <si>
    <t>M1704415305869 227471</t>
  </si>
  <si>
    <t>42108873</t>
  </si>
  <si>
    <t>고상현</t>
  </si>
  <si>
    <t>010-4607-4848</t>
  </si>
  <si>
    <t>광주 북구 양산로 46 인생극장</t>
  </si>
  <si>
    <t>토욜배송 부탁드립니다. (자숙) 일욜날 먹을 예정입니다</t>
  </si>
  <si>
    <t>M1704346150990 227372</t>
  </si>
  <si>
    <t>42108225</t>
  </si>
  <si>
    <t>김덕근</t>
  </si>
  <si>
    <t>010-6604-6822</t>
  </si>
  <si>
    <t>광주 북구 신촌샛강길 77</t>
  </si>
  <si>
    <t>1/6일 토요일에 받을수 있도록 꼭 좀 부탁드립니다.</t>
  </si>
  <si>
    <t>M1704341465771 227338</t>
  </si>
  <si>
    <t>42108103</t>
  </si>
  <si>
    <t>우재훈</t>
  </si>
  <si>
    <t>010-8766-9717</t>
  </si>
  <si>
    <t>경기 화성시 정남면 내리 38 단독주택</t>
  </si>
  <si>
    <t>1/6(토)배송희망합니다</t>
  </si>
  <si>
    <t>M1704345260195 227387</t>
  </si>
  <si>
    <t>42108323</t>
  </si>
  <si>
    <t>M1704420555273 227489</t>
  </si>
  <si>
    <t>42108936</t>
  </si>
  <si>
    <t>전숙희</t>
  </si>
  <si>
    <t>010-5473-1292</t>
  </si>
  <si>
    <t>서울 동작구 보라매로5가길 16 1304호</t>
  </si>
  <si>
    <t>M1704346150990 227371</t>
  </si>
  <si>
    <t>42108224</t>
  </si>
  <si>
    <t>M1704365804098 227421</t>
  </si>
  <si>
    <t>42108611</t>
  </si>
  <si>
    <t>오관석</t>
  </si>
  <si>
    <t>010-7447-5379</t>
  </si>
  <si>
    <t>서울 종로구 통일로18길 34 인왕산2차아이파크 201동 204호</t>
  </si>
  <si>
    <t>특대로 수율 좋은놈으로 부탁드립니다.</t>
  </si>
  <si>
    <t>2024-01-05 오후 1:13:29</t>
  </si>
  <si>
    <t>M1704424757122 227512</t>
  </si>
  <si>
    <t>42109163</t>
  </si>
  <si>
    <t>장보희</t>
  </si>
  <si>
    <t>010-3306-1526</t>
  </si>
  <si>
    <t>충남 공주시 의당면 월곡안골길 16 월곡리 160</t>
  </si>
  <si>
    <t>첫거래입니다. 신선한 것으로 잘 부탁합니다.</t>
  </si>
  <si>
    <t>M1704170827349 227026</t>
  </si>
  <si>
    <t>42105900</t>
  </si>
  <si>
    <t>조성옥</t>
  </si>
  <si>
    <t>010-7931-2823</t>
  </si>
  <si>
    <t>전북 전주시 완산구 효자동3가 1649-6 도담빌 303호</t>
  </si>
  <si>
    <t>토요일 오후 6시 이전까지 배송 부탁드리겠습니다.</t>
  </si>
  <si>
    <t>M1704427058016 227518</t>
  </si>
  <si>
    <t>42109219</t>
  </si>
  <si>
    <t>김지희</t>
  </si>
  <si>
    <t>010-6222-5979</t>
  </si>
  <si>
    <t>서울 서초구 사평대로12길 65 401호</t>
  </si>
  <si>
    <t>M1704433907926 227556</t>
  </si>
  <si>
    <t>42109377</t>
  </si>
  <si>
    <t>강상순</t>
  </si>
  <si>
    <t>010-2054-6783</t>
  </si>
  <si>
    <t>경기 수원시 팔달구 동말로38번길 22 거북빌라202호</t>
  </si>
  <si>
    <t>M1704344355259 227361</t>
  </si>
  <si>
    <t>42108178</t>
  </si>
  <si>
    <t>김용수</t>
  </si>
  <si>
    <t>010-8881-9233</t>
  </si>
  <si>
    <t>경기 안산시 단원구 고잔동 661-3 현대아트빌라1차 5-301</t>
  </si>
  <si>
    <t>1/6(토)배송요청</t>
  </si>
  <si>
    <t>M1704240375291 227074</t>
  </si>
  <si>
    <t>42106688</t>
  </si>
  <si>
    <t>이서연</t>
  </si>
  <si>
    <t>010-4450-8807</t>
  </si>
  <si>
    <t>경기 부천시 소사구 성주로 153 303호</t>
  </si>
  <si>
    <t>1월6일 토요일 받을수있게 부탁드립니다</t>
  </si>
  <si>
    <t>2024-01-04 오후 1:19:31</t>
  </si>
  <si>
    <t>M1704329383880 227228</t>
  </si>
  <si>
    <t>42108033</t>
  </si>
  <si>
    <t>010-7490-3301</t>
  </si>
  <si>
    <t>전남 목포시 평화로73번길 23 3층</t>
  </si>
  <si>
    <t>1/6(토)배송요청합니다</t>
  </si>
  <si>
    <t>M1704291223751 227216</t>
  </si>
  <si>
    <t>42107668</t>
  </si>
  <si>
    <t>장진선</t>
  </si>
  <si>
    <t>010-5530-0430</t>
  </si>
  <si>
    <t>대구 동구 율하서로 23 105동 1301호</t>
  </si>
  <si>
    <t>1/6일(토)에 배송 바랍니다 안되면 취소 해주세요</t>
  </si>
  <si>
    <t>왕중서</t>
  </si>
  <si>
    <t>010-3851-0439</t>
  </si>
  <si>
    <t>M1704416284787 227474</t>
  </si>
  <si>
    <t>42108888</t>
  </si>
  <si>
    <t>오명순</t>
  </si>
  <si>
    <t>010-9019-5846</t>
  </si>
  <si>
    <t>서울 송파구 삼전동 166-7 (라이트빌) 401호</t>
  </si>
  <si>
    <t>서경석</t>
  </si>
  <si>
    <t>010-5425-8455</t>
  </si>
  <si>
    <t>M1704353432110 227398</t>
  </si>
  <si>
    <t>42108514</t>
  </si>
  <si>
    <t>한상구</t>
  </si>
  <si>
    <t>010-6210-1854</t>
  </si>
  <si>
    <t>울산 중구 난곡9길 42-3 2층 2호</t>
  </si>
  <si>
    <t>6일 토요일 받게 해주세요</t>
  </si>
  <si>
    <t>M1704422040713 227494</t>
  </si>
  <si>
    <t>42108975</t>
  </si>
  <si>
    <t>서길수</t>
  </si>
  <si>
    <t>010-9264-4810</t>
  </si>
  <si>
    <t>전남 순천시 삼산로 173 113동104호</t>
  </si>
  <si>
    <t>M1704359875848 227418</t>
  </si>
  <si>
    <t>42108608</t>
  </si>
  <si>
    <t>[해녀가 잡은 뿔소라] [2kg] 8-14미 내외</t>
  </si>
  <si>
    <t>2024-01-05 오후 12:31:07</t>
  </si>
  <si>
    <t>M1704422227337 227500</t>
  </si>
  <si>
    <t>42109018</t>
  </si>
  <si>
    <t>[해녀가 잡은 뿔소라] [3kg] 12-21미 내외</t>
  </si>
  <si>
    <t>M1704334696627 227303</t>
  </si>
  <si>
    <t>42108043</t>
  </si>
  <si>
    <t>김경식</t>
  </si>
  <si>
    <t>010-2413-3229</t>
  </si>
  <si>
    <t>대전 동구 용전동 124-12 302호</t>
  </si>
  <si>
    <t>1월6일(토) 도착하게 보내주세요</t>
  </si>
  <si>
    <t>M1704367551194 227424</t>
  </si>
  <si>
    <t>42108615</t>
  </si>
  <si>
    <t>김정선</t>
  </si>
  <si>
    <t>010-5191-0087</t>
  </si>
  <si>
    <t>경남 창녕군 부곡면 비봉길 148-1 비봉골양파즙</t>
  </si>
  <si>
    <t>당일(익일)발송 안될시 연락주세요</t>
    <phoneticPr fontId="13" type="noConversion"/>
  </si>
  <si>
    <t>정은진</t>
  </si>
  <si>
    <t>2024-01-04 오후 4:17:40</t>
  </si>
  <si>
    <t>M1704350831485 227388</t>
  </si>
  <si>
    <t>42108397</t>
  </si>
  <si>
    <t>나경애</t>
  </si>
  <si>
    <t>010-9091-6365</t>
  </si>
  <si>
    <t>충남 천안시 동남구 원거리10길 9</t>
  </si>
  <si>
    <t>6일 토요일 도착</t>
  </si>
  <si>
    <t>M1704347605408 227375</t>
  </si>
  <si>
    <t>42108262</t>
  </si>
  <si>
    <t>백민주</t>
  </si>
  <si>
    <t>010-5729-9905</t>
  </si>
  <si>
    <t>서울 양천구 목동동로10길 16-6 경남아너스빌 1504동 206호</t>
  </si>
  <si>
    <t>1월6일, 토요일에 배송되게끔 보내주십시요</t>
  </si>
  <si>
    <t>M1704417957148 227479</t>
  </si>
  <si>
    <t>42108929</t>
  </si>
  <si>
    <t>문정진</t>
  </si>
  <si>
    <t>010-9310-2786</t>
  </si>
  <si>
    <t>경북 문경시 문경읍 팔영길 185-3</t>
  </si>
  <si>
    <t>M1704401500746 227455</t>
  </si>
  <si>
    <t>42108748</t>
  </si>
  <si>
    <t>소보영</t>
  </si>
  <si>
    <t>010-2436-9309</t>
  </si>
  <si>
    <t>서울 서대문구 연희로41가길 75-7 강림빌라 C동302호</t>
  </si>
  <si>
    <t>신은주</t>
  </si>
  <si>
    <t>M1704428014309 227527</t>
  </si>
  <si>
    <t>42109221</t>
  </si>
  <si>
    <t>김관영</t>
  </si>
  <si>
    <t>010-8331-8397</t>
  </si>
  <si>
    <t>인천 남동구 소래역로 93 냇마을신영지웰아파트 909동205호</t>
  </si>
  <si>
    <t>2024-01-05 오전 10:26:06</t>
  </si>
  <si>
    <t>M1704376612891 227445</t>
  </si>
  <si>
    <t>42108886</t>
  </si>
  <si>
    <t>박정숙</t>
  </si>
  <si>
    <t>010-5422-9227</t>
  </si>
  <si>
    <t>부산 동래구 연안로 74 안락뜨란채 211동 1104 호</t>
  </si>
  <si>
    <t>잘부탁드립니다^^</t>
  </si>
  <si>
    <t>김건용</t>
  </si>
  <si>
    <t>010-5684-5488</t>
  </si>
  <si>
    <t>M1704428275222 227530</t>
  </si>
  <si>
    <t>42109224</t>
  </si>
  <si>
    <t>추연수</t>
  </si>
  <si>
    <t>010-3531-7449</t>
  </si>
  <si>
    <t>대구 달서구 학산로7길 39 305동705호</t>
  </si>
  <si>
    <t>M1704357282651 227414</t>
  </si>
  <si>
    <t>42108604</t>
  </si>
  <si>
    <t>김대홍</t>
  </si>
  <si>
    <t>010-6528-7677</t>
  </si>
  <si>
    <t>경북 구미시 선산읍 선산향교길 16 구미교리 이편한세상 106동 1603호</t>
  </si>
  <si>
    <t>문앞 배송</t>
  </si>
  <si>
    <t>M1704348680290 227378</t>
  </si>
  <si>
    <t>42108284</t>
  </si>
  <si>
    <t>김희자</t>
  </si>
  <si>
    <t>010-3288-2919</t>
  </si>
  <si>
    <t>인천 서구 검단로 446 검단이편한세상@ 105-501</t>
  </si>
  <si>
    <t>[홍게][고급박달 7마리][300g-350g내외급] ★수율보장★</t>
  </si>
  <si>
    <t>M1704374792757 227433</t>
  </si>
  <si>
    <t>42108735</t>
  </si>
  <si>
    <t>배재만</t>
  </si>
  <si>
    <t>010-4859-3578</t>
  </si>
  <si>
    <t>경남 함안군 산인면 송정1길 109-81 송정리</t>
  </si>
  <si>
    <t>M1704423351897 227504</t>
  </si>
  <si>
    <t>42109023</t>
  </si>
  <si>
    <t>서훈</t>
  </si>
  <si>
    <t>010-9056-9337</t>
  </si>
  <si>
    <t>인천 미추홀구 낙섬동로 9 금호1차 8동704호</t>
  </si>
  <si>
    <t>2024-01-05 오후 2:52:10</t>
  </si>
  <si>
    <t>M1704432998366 227551</t>
  </si>
  <si>
    <t>42109324</t>
  </si>
  <si>
    <t>김용석</t>
  </si>
  <si>
    <t>010-3699-6358</t>
  </si>
  <si>
    <t>서울 서초구 태봉로2길 60 서초네이쳐힐아파트3단지309동704호</t>
  </si>
  <si>
    <t>좋은걸로부탁드려요.^^</t>
  </si>
  <si>
    <t>2024-01-05 오전 8:37:54</t>
  </si>
  <si>
    <t>MWNA240104-00000146 107792</t>
  </si>
  <si>
    <t>42108762</t>
  </si>
  <si>
    <t>김경필</t>
  </si>
  <si>
    <t>010-7165-2755</t>
  </si>
  <si>
    <t>경기 동두천시 생연로 91 (생연동, 동두천 센트레빌) 105동 903호</t>
  </si>
  <si>
    <t>명품 해신탕 3인분</t>
  </si>
  <si>
    <t>2024-01-05 오후 1:56:52</t>
  </si>
  <si>
    <t>M1704430086488 61077</t>
  </si>
  <si>
    <t>42109254</t>
  </si>
  <si>
    <t>오혜진</t>
  </si>
  <si>
    <t>010-8524-3946</t>
  </si>
  <si>
    <t>경기 용인시 기흥구 보정로 87 202동1904호</t>
  </si>
  <si>
    <t>2024-01-05 오전 8:35:56</t>
  </si>
  <si>
    <t>M1704370973427 61049</t>
  </si>
  <si>
    <t>42108687</t>
  </si>
  <si>
    <t>이정화</t>
  </si>
  <si>
    <t>010-8801-781*</t>
  </si>
  <si>
    <t>대전 중구 평촌로 9 대전 중구 평촌 로9새롬103동1102</t>
  </si>
  <si>
    <t>010-8801-7817</t>
  </si>
  <si>
    <t>M1704267137998 227170</t>
  </si>
  <si>
    <t>42107300</t>
  </si>
  <si>
    <t>M1704352475132 227391</t>
  </si>
  <si>
    <t>42108446</t>
  </si>
  <si>
    <t>경기 안성시 보개면 동문이길 17-1 1층</t>
  </si>
  <si>
    <t>M1704412397895 227464</t>
  </si>
  <si>
    <t>42108819</t>
  </si>
  <si>
    <t>김수영</t>
  </si>
  <si>
    <t>010-6365-8467</t>
  </si>
  <si>
    <t>경기 성남시 중원구 은이로64번길 5-13 201호</t>
  </si>
  <si>
    <t>M1704366254863 227423</t>
  </si>
  <si>
    <t>42108613</t>
  </si>
  <si>
    <t>김윤경</t>
  </si>
  <si>
    <t>010-2501-4429</t>
  </si>
  <si>
    <t>부산 수영구 무학로39번길 22 부성베스트빌 B동 401호</t>
  </si>
  <si>
    <t>배송전 문자 주시고 현관문 앞에 두고 가 주세요</t>
  </si>
  <si>
    <t>M1704358729071 227416</t>
  </si>
  <si>
    <t>42108606</t>
  </si>
  <si>
    <t>서은주</t>
  </si>
  <si>
    <t>010-9448-3042</t>
  </si>
  <si>
    <t>서울 강동구 상일로 74 고덕리엔파크 3단지 아파트 325동 902호</t>
  </si>
  <si>
    <t>부재 시 현관 앞에 놓아두시기 바랍니다.</t>
  </si>
  <si>
    <t>함석홍</t>
  </si>
  <si>
    <t>010-8714-3042</t>
  </si>
  <si>
    <t>2024-01-04 오후 5:52:29</t>
  </si>
  <si>
    <t>M1704357203887 227409</t>
  </si>
  <si>
    <t>42108538</t>
  </si>
  <si>
    <t>전지혜</t>
  </si>
  <si>
    <t>010-7207-7870</t>
  </si>
  <si>
    <t>충남 천안시 서북구 원두정10길 24-1 데이필하우스 401호</t>
  </si>
  <si>
    <t>일요일에 먹을꺼라 토요일에 받아볼수있을까여?</t>
  </si>
  <si>
    <t>2024-01-04 오후 5:12:08</t>
  </si>
  <si>
    <t>M1704355574078 227404</t>
  </si>
  <si>
    <t>42108503</t>
  </si>
  <si>
    <t>M1704414366906 227466</t>
  </si>
  <si>
    <t>42108925</t>
  </si>
  <si>
    <t>김기하</t>
  </si>
  <si>
    <t>010-3811-5261</t>
  </si>
  <si>
    <t>경북 김천시 용전로 47 (사랑으로부영1단지)102동503호</t>
  </si>
  <si>
    <t>2024-01-05 오후 12:31:05</t>
  </si>
  <si>
    <t>M1704342622158 227345</t>
  </si>
  <si>
    <t>42109014</t>
  </si>
  <si>
    <t>김남술</t>
  </si>
  <si>
    <t>010-5204-1153</t>
  </si>
  <si>
    <t>서울 종로구 명륜9길 14 주택</t>
  </si>
  <si>
    <t>M1704427889855 227526</t>
  </si>
  <si>
    <t>42109220</t>
  </si>
  <si>
    <t>김영일</t>
  </si>
  <si>
    <t>010-4780-8521</t>
  </si>
  <si>
    <t>서울 강서구 양천로55길 55 108동302호</t>
  </si>
  <si>
    <t>M1704427682891 227523</t>
  </si>
  <si>
    <t>42109200</t>
  </si>
  <si>
    <t>김지명</t>
  </si>
  <si>
    <t>010-5534-1645</t>
  </si>
  <si>
    <t>경남 거제시 거제대로 3697-25 101동605호</t>
  </si>
  <si>
    <t>문앞에두세요</t>
  </si>
  <si>
    <t>M1704423063511 227509</t>
  </si>
  <si>
    <t>42109022</t>
  </si>
  <si>
    <t>박현수</t>
  </si>
  <si>
    <t>010-9169-8348</t>
  </si>
  <si>
    <t>전북 전주시 완산구 홍산1길 21 103동801호</t>
  </si>
  <si>
    <t>M1704341924169 227351</t>
  </si>
  <si>
    <t>42108157</t>
  </si>
  <si>
    <t>공영철</t>
  </si>
  <si>
    <t>010-3313-2375</t>
  </si>
  <si>
    <t>경남 의령군 의령읍 의병로23길 18-1 .</t>
  </si>
  <si>
    <t>01월 06일(토요일) 배송 받을수 있도록 해주세요</t>
  </si>
  <si>
    <t>M1704412397895 227463</t>
  </si>
  <si>
    <t>42108818</t>
  </si>
  <si>
    <t>2024-01-05 오전 10:01:19</t>
  </si>
  <si>
    <t>M1704348855851 227380</t>
  </si>
  <si>
    <t>42108868</t>
  </si>
  <si>
    <t>이니와니여니</t>
  </si>
  <si>
    <t>010-5553-8053</t>
  </si>
  <si>
    <t>경기 광주시 퇴촌면 광동로56번길 18 102동 203호</t>
  </si>
  <si>
    <t>좋은 물건으로 빠른배송 부탁드려요 ^^</t>
  </si>
  <si>
    <t>M1704417524773 227478</t>
  </si>
  <si>
    <t>42108927</t>
  </si>
  <si>
    <t>김찬수</t>
  </si>
  <si>
    <t>010-9600-1367</t>
  </si>
  <si>
    <t>경남 창원시 성산구 삼정자로 79 116-202</t>
  </si>
  <si>
    <t>M1704421607066 227492</t>
  </si>
  <si>
    <t>42108938</t>
  </si>
  <si>
    <t>M1704419832626 227485</t>
  </si>
  <si>
    <t>42108934</t>
  </si>
  <si>
    <t>최창열</t>
  </si>
  <si>
    <t>010-6352-3119</t>
  </si>
  <si>
    <t>울산 울주군 언양읍 북문11길 9 107-1102호</t>
  </si>
  <si>
    <t>M1704430603332 227543</t>
  </si>
  <si>
    <t>42109301</t>
  </si>
  <si>
    <t>이석종</t>
  </si>
  <si>
    <t>010-3179-3545</t>
  </si>
  <si>
    <t>강원특별자치도 춘천시 후석로 325 105-1401</t>
  </si>
  <si>
    <t>M1704366983788 227425</t>
  </si>
  <si>
    <t>42108614</t>
  </si>
  <si>
    <t>조윤숙</t>
  </si>
  <si>
    <t>010-8750-2669</t>
  </si>
  <si>
    <t>서울 관악구 남부순환로200길 30 삼성빌라 201</t>
  </si>
  <si>
    <t>2024-01-05 오후 1:13:30</t>
  </si>
  <si>
    <t>M1704427499385 227519</t>
  </si>
  <si>
    <t>42109167</t>
  </si>
  <si>
    <t>김영숙</t>
  </si>
  <si>
    <t>010-3057-8884</t>
  </si>
  <si>
    <t>충북 진천군 덕산읍 대하로 87 영무예다음 1차 104동1603호</t>
  </si>
  <si>
    <t>토요일꼭배송해주세요</t>
  </si>
  <si>
    <t>박은애</t>
  </si>
  <si>
    <t>010-6285-6954</t>
  </si>
  <si>
    <t>M1704425316136 227511</t>
  </si>
  <si>
    <t>42109216</t>
  </si>
  <si>
    <t>이은수</t>
  </si>
  <si>
    <t>010-2539-4822</t>
  </si>
  <si>
    <t>경기 성남시 수정구 고등로 34 (판교밸리 호반써밋) 214동 303호</t>
  </si>
  <si>
    <t>M1704426503028 227525</t>
  </si>
  <si>
    <t>42109217</t>
  </si>
  <si>
    <t>이정순</t>
  </si>
  <si>
    <t>010-2719-8253</t>
  </si>
  <si>
    <t>서울 도봉구 도봉산3길 78-23 102호</t>
  </si>
  <si>
    <t>문앞에놔주세요</t>
  </si>
  <si>
    <t>M1704435164261 227558</t>
  </si>
  <si>
    <t>42109381</t>
  </si>
  <si>
    <t>유현동</t>
  </si>
  <si>
    <t>010-2568-7967</t>
  </si>
  <si>
    <t>울산 울주군 온양읍 솔밭1길 12 109/102</t>
  </si>
  <si>
    <t>잘 부탁 합니다 튼튼하것으로</t>
  </si>
  <si>
    <t>M1704372511549 227430</t>
  </si>
  <si>
    <t>42108732</t>
  </si>
  <si>
    <t>화숙</t>
  </si>
  <si>
    <t>010-2297-9401</t>
  </si>
  <si>
    <t>세종특별자치시 마음로 67 103-303호</t>
  </si>
  <si>
    <t>연지홍게[일반형]6kg[16-22마리]다리70% 몸통50%</t>
  </si>
  <si>
    <t>M1704423453599 227506</t>
  </si>
  <si>
    <t>42109025</t>
  </si>
  <si>
    <t>안영욱</t>
  </si>
  <si>
    <t>010-3201-3201</t>
  </si>
  <si>
    <t>경남 거제시 수양로 100-12 해오름 12호</t>
  </si>
  <si>
    <t>활 백고동 [대] 1kg 10-20마리 내외</t>
  </si>
  <si>
    <t>M1704420638436 227490</t>
  </si>
  <si>
    <t>42108937</t>
  </si>
  <si>
    <t>이수연</t>
  </si>
  <si>
    <t>010-9480-2026</t>
  </si>
  <si>
    <t>인천 연수구 인천타워대로 393 102동 4303호</t>
  </si>
  <si>
    <t>M1704336954219 227330</t>
  </si>
  <si>
    <t>42108061</t>
  </si>
  <si>
    <t>정진용</t>
  </si>
  <si>
    <t>010-2555-7455</t>
  </si>
  <si>
    <t>부산 북구 학사로 5 수정빌딩 4층 OK탁구장</t>
  </si>
  <si>
    <t>활 백고동 [대] 2kg 20-40마리 내외</t>
  </si>
  <si>
    <t>2024년 1월 6일(토) 도착으로 배송바랍니다.</t>
  </si>
  <si>
    <t>M1704427566687 227521</t>
  </si>
  <si>
    <t>42109197</t>
  </si>
  <si>
    <t>010-3490-1003</t>
  </si>
  <si>
    <t>서울 강동구 상암로28길 2 102동403호</t>
  </si>
  <si>
    <t>빠른 배송부탁드립니다.</t>
  </si>
  <si>
    <t>2024-01-04 오후 5:31:40</t>
  </si>
  <si>
    <t>MWNA240104-00000021 107778</t>
  </si>
  <si>
    <t>42108517</t>
  </si>
  <si>
    <t>이태진</t>
  </si>
  <si>
    <t>010-3798-1947</t>
  </si>
  <si>
    <t>충남 당진시 우강면 합우로 323-9 (창리, 합덕 우강 유탑유블레스) 101동1804호</t>
  </si>
  <si>
    <t>M1704336954219 227331</t>
  </si>
  <si>
    <t>42108062</t>
  </si>
  <si>
    <t>2023-12-30 오후 1:03:05</t>
  </si>
  <si>
    <t>2023122942019291 2023122986315641</t>
  </si>
  <si>
    <t>42104124</t>
  </si>
  <si>
    <t>이미경</t>
  </si>
  <si>
    <t>010-6538-4554</t>
  </si>
  <si>
    <t>경상남도 밀양시 산내면 산내대사길 6 (산내면) 영풍농원</t>
  </si>
  <si>
    <t>[SIS]포항 장기 산딸기 2kg 급냉</t>
  </si>
  <si>
    <t>집앞에나둬주시고연락주세여</t>
  </si>
  <si>
    <t>박기나</t>
  </si>
  <si>
    <t>2024-01-02 오후 3:27:08</t>
  </si>
  <si>
    <t>2024010213055841 2024010293153581</t>
  </si>
  <si>
    <t>42105950</t>
  </si>
  <si>
    <t>최순재</t>
  </si>
  <si>
    <t>010-7330-7574</t>
  </si>
  <si>
    <t>서울특별시 용산구 한강대로11길 30 (한강로3가) 102호 머큐리 에스프레소바</t>
  </si>
  <si>
    <t>포항 장기 산딸기 1kg 급냉</t>
  </si>
  <si>
    <t>2024-01-05 오전 9:34:09</t>
  </si>
  <si>
    <t>MWNA240104-00000159 107830</t>
  </si>
  <si>
    <t>42108844</t>
  </si>
  <si>
    <t>윤재현</t>
  </si>
  <si>
    <t>010-8843-7417</t>
  </si>
  <si>
    <t>충북 청주시 상당구 꽃산동로 15-1 (금천동, 덕성아파트) 605호</t>
  </si>
  <si>
    <t>[SIS][포항 장기 산딸기][1kg][급냉]</t>
  </si>
  <si>
    <t>MWNA240104-00000159 107829</t>
  </si>
  <si>
    <t>42108843</t>
  </si>
  <si>
    <t>[SIS][포항 장기 산딸기][2kg][급냉]</t>
  </si>
  <si>
    <t>&lt;1/5&gt;</t>
    <phoneticPr fontId="3" type="noConversion"/>
  </si>
  <si>
    <t>딸기</t>
    <phoneticPr fontId="3" type="noConversion"/>
  </si>
  <si>
    <t>차감</t>
    <phoneticPr fontId="3" type="noConversion"/>
  </si>
  <si>
    <t>1/5(영희네)</t>
    <phoneticPr fontId="3" type="noConversion"/>
  </si>
  <si>
    <t>금주선금 : 6,200,000</t>
    <phoneticPr fontId="3" type="noConversion"/>
  </si>
  <si>
    <t>합의금액(차액60%): 3,800,000</t>
    <phoneticPr fontId="3" type="noConversion"/>
  </si>
  <si>
    <t>12/19~1/5 대게변경총차액 : 6,336,000</t>
    <phoneticPr fontId="3" type="noConversion"/>
  </si>
  <si>
    <t>&lt;12/19~1/5 성이수산(대게) 차액이슈건&gt;</t>
    <phoneticPr fontId="3" type="noConversion"/>
  </si>
  <si>
    <t xml:space="preserve">1월10일 입금한 금주선금 620만원은 차주(월)1월15일에 정산시 차감하기로하였음 </t>
    <phoneticPr fontId="3" type="noConversion"/>
  </si>
  <si>
    <t>대게단가차액및선금(영희네)</t>
    <phoneticPr fontId="3" type="noConversion"/>
  </si>
  <si>
    <t>총입금액 : 10,000,000 (합의금액 + 금주선금)</t>
    <phoneticPr fontId="3" type="noConversion"/>
  </si>
  <si>
    <t>&lt;1/8~1/12&gt;</t>
    <phoneticPr fontId="3" type="noConversion"/>
  </si>
  <si>
    <t>수산</t>
    <phoneticPr fontId="3" type="noConversion"/>
  </si>
  <si>
    <t>딸기</t>
    <phoneticPr fontId="3" type="noConversion"/>
  </si>
  <si>
    <t>차감(2)</t>
    <phoneticPr fontId="3" type="noConversion"/>
  </si>
  <si>
    <t>차감(지난주선금)</t>
    <phoneticPr fontId="3" type="noConversion"/>
  </si>
  <si>
    <t>총</t>
    <phoneticPr fontId="3" type="noConversion"/>
  </si>
  <si>
    <t>금주 3백만원 차감하기로 대표님들끼리 협의</t>
    <phoneticPr fontId="3" type="noConversion"/>
  </si>
  <si>
    <t>1/8~1/12(영희네)</t>
    <phoneticPr fontId="3" type="noConversion"/>
  </si>
  <si>
    <t>2024-01-11 오전 11:12:21</t>
  </si>
  <si>
    <t>M1704937642067 228065</t>
  </si>
  <si>
    <t>42114449</t>
  </si>
  <si>
    <t>최영재</t>
  </si>
  <si>
    <t>010-8639-7255</t>
  </si>
  <si>
    <t>강원특별자치도 원주시 금불3길 11 3층</t>
  </si>
  <si>
    <t>[자숙발송]</t>
  </si>
  <si>
    <t>1/13 토요일 점심때 사용예정입니다. 토요일 오전까지 배송이 어려울 경우 연락부탁드립니다.</t>
  </si>
  <si>
    <t>최효진</t>
  </si>
  <si>
    <t>010-3417-3214</t>
  </si>
  <si>
    <t>2024-01-10 오후 3:01:12</t>
  </si>
  <si>
    <t>M1704866046210 227947</t>
  </si>
  <si>
    <t>42113487</t>
  </si>
  <si>
    <t>장민숙</t>
  </si>
  <si>
    <t>010-5512-5714</t>
  </si>
  <si>
    <t>충북 청주시 흥덕구 가경로 64 108-404</t>
  </si>
  <si>
    <t>[홍게][고급박달 5마리][700g-800g내외급] ★수율보장★[SIS]</t>
  </si>
  <si>
    <t>2024년1월12일 금요일에 배송받을 수 잇게 부탁드려요~</t>
  </si>
  <si>
    <t>010-2486-5714</t>
  </si>
  <si>
    <t>박달홍게에서대게특10마리변경차액부분제외</t>
    <phoneticPr fontId="5" type="noConversion"/>
  </si>
  <si>
    <t>2024-01-10 오후 5:50:16</t>
  </si>
  <si>
    <t>M1704873814756 227977</t>
  </si>
  <si>
    <t>42113697</t>
  </si>
  <si>
    <t>정용수</t>
  </si>
  <si>
    <t>010-8891-8264</t>
  </si>
  <si>
    <t>강원특별자치도 화천군 화천읍 호음로 473 펜션 관리실</t>
  </si>
  <si>
    <t>2024-01-10 오후 4:00:27</t>
  </si>
  <si>
    <t>M1704869023615 227961</t>
  </si>
  <si>
    <t>42113563</t>
  </si>
  <si>
    <t>황경모</t>
  </si>
  <si>
    <t>010-9065-8660</t>
  </si>
  <si>
    <t>경기 용인시 기흥구 연원로42번길 2 블루밍구성더센트럴아파트 116동 1202호</t>
  </si>
  <si>
    <t>[홍게][고급박달 7마리][550g-650g내외급] ★수율보장★[SIS]</t>
  </si>
  <si>
    <t>배송 전 연락 바랍니다.</t>
  </si>
  <si>
    <t>2024-01-11 오전 8:40:39</t>
  </si>
  <si>
    <t>M1704885194470 228004</t>
  </si>
  <si>
    <t>42114042</t>
  </si>
  <si>
    <t>서성희</t>
  </si>
  <si>
    <t>010-9161-4421</t>
  </si>
  <si>
    <t>대구 동구 경대로 126 111동 406호</t>
  </si>
  <si>
    <t>2024-01-08 오후 5:01:16</t>
  </si>
  <si>
    <t>M1704698664139 227693</t>
  </si>
  <si>
    <t>42111554</t>
  </si>
  <si>
    <t>전성미</t>
  </si>
  <si>
    <t>010-7488-4264</t>
  </si>
  <si>
    <t>대구 수성구 청호로 340 1동109호</t>
  </si>
  <si>
    <t>[해녀가 잡은 뿔소라] [1kg] 4-7미 내외[SIS]</t>
  </si>
  <si>
    <t>품질불량폐기</t>
    <phoneticPr fontId="5" type="noConversion"/>
  </si>
  <si>
    <t>2024-01-08 오전 8:49:22</t>
  </si>
  <si>
    <t>M1704667531717 227645</t>
  </si>
  <si>
    <t>42110280</t>
  </si>
  <si>
    <t>안지운</t>
  </si>
  <si>
    <t>010-9392-0087</t>
  </si>
  <si>
    <t>울산 남구 신정로203번길 61 두산위브더제니스 101동3605호</t>
  </si>
  <si>
    <t>12일(금요일)에 도착되게 해주세요</t>
  </si>
  <si>
    <t>2024-01-08 오후 8:24:29</t>
  </si>
  <si>
    <t>M1704712030297 227722</t>
  </si>
  <si>
    <t>42111752</t>
  </si>
  <si>
    <t>유기옥</t>
  </si>
  <si>
    <t>010-4332-8182</t>
  </si>
  <si>
    <t>경기 용인시 기흥구 신구로72번길 5-5 나동 201호</t>
  </si>
  <si>
    <t>가혜</t>
  </si>
  <si>
    <t>010-2929-4005</t>
  </si>
  <si>
    <t>2024-01-06 오전 11:07:20</t>
  </si>
  <si>
    <t>M1704502447419 227592</t>
  </si>
  <si>
    <t>42109669</t>
  </si>
  <si>
    <t>정태인</t>
  </si>
  <si>
    <t>010-7164-8448</t>
  </si>
  <si>
    <t>경북 구미시 인동중앙로3길 38 신촌육개장설렁탕</t>
  </si>
  <si>
    <t>클레임/전체환불</t>
    <phoneticPr fontId="5" type="noConversion"/>
  </si>
  <si>
    <t>클레임/3마리부분제외</t>
    <phoneticPr fontId="5" type="noConversion"/>
  </si>
  <si>
    <t>클레임/2마리부분제외</t>
    <phoneticPr fontId="5" type="noConversion"/>
  </si>
  <si>
    <t>크기클레임/550~650차액부분제외</t>
    <phoneticPr fontId="5" type="noConversion"/>
  </si>
  <si>
    <t>2024-01-08 오전 8:49:21</t>
  </si>
  <si>
    <t>M1704626162236 227632</t>
  </si>
  <si>
    <t>42110270</t>
  </si>
  <si>
    <t>정명옥</t>
  </si>
  <si>
    <t>010-6818-3949</t>
  </si>
  <si>
    <t>경기 이천시 장호원읍 경충대로597번길 237 카페1986</t>
  </si>
  <si>
    <t>M1704264076657 227160</t>
  </si>
  <si>
    <t>42107298</t>
  </si>
  <si>
    <t>이혜용</t>
  </si>
  <si>
    <t>010-2748-5940</t>
  </si>
  <si>
    <t>경기 남양주시 와부읍 덕소로116번길 43 강변현대홈타운 102동904호</t>
  </si>
  <si>
    <t>★1월9일(화) 배송 받길원합니다★</t>
  </si>
  <si>
    <t>2024-01-08 오후 12:52:27</t>
  </si>
  <si>
    <t>M1704683270492 227669</t>
  </si>
  <si>
    <t>42111198</t>
  </si>
  <si>
    <t>김양섭</t>
  </si>
  <si>
    <t>010-5024-3104</t>
  </si>
  <si>
    <t>경남 김해시 분성로517번길 1 부경양돈농협</t>
  </si>
  <si>
    <t>내일 15:00 까지 받을수 있게 부탁합니다.</t>
  </si>
  <si>
    <t>M1704646826577 227643</t>
  </si>
  <si>
    <t>42110278</t>
  </si>
  <si>
    <t>구재경</t>
  </si>
  <si>
    <t>010-8568-1621</t>
  </si>
  <si>
    <t>서울 강동구 양재대로 1494 아이비타워 7층</t>
  </si>
  <si>
    <t>2024-01-07 오후 7:46:46</t>
  </si>
  <si>
    <t>M1704588348909 227605</t>
  </si>
  <si>
    <t>42110095</t>
  </si>
  <si>
    <t>이서윤</t>
  </si>
  <si>
    <t>010-8410-0067</t>
  </si>
  <si>
    <t>충남 아산시 탕정면 삼성로 242-10 203동204호베리움타운하우스2단지</t>
  </si>
  <si>
    <t>전화요망</t>
  </si>
  <si>
    <t>김창원</t>
  </si>
  <si>
    <t>010-5597-0858</t>
  </si>
  <si>
    <t>M1704598263819 227616</t>
  </si>
  <si>
    <t>42110100</t>
  </si>
  <si>
    <t>최준영</t>
  </si>
  <si>
    <t>010-5405-1164</t>
  </si>
  <si>
    <t>대전 중구 대사동 248-289</t>
  </si>
  <si>
    <t>귀 포항행복수산을 믿고 처음주문해 봅니다, 평소 존경하는 지인께 보내는 선물입니다. 수율좋은 최상의 대게로 빠른배송 부탁드립니다. 새해복많이 받으시고 대박나시길 바랍니다.</t>
  </si>
  <si>
    <t>김영학</t>
  </si>
  <si>
    <t>010-3783-7903</t>
  </si>
  <si>
    <t>2024-01-07 오후 7:46:47</t>
  </si>
  <si>
    <t>M1704613761120 227620</t>
  </si>
  <si>
    <t>42110110</t>
  </si>
  <si>
    <t>최지인</t>
  </si>
  <si>
    <t>010-5298-0751</t>
  </si>
  <si>
    <t>인천 부평구 후정로 7 107동 2102호</t>
  </si>
  <si>
    <t>M1704452316040 227582</t>
  </si>
  <si>
    <t>42109659</t>
  </si>
  <si>
    <t>옥성석목사님</t>
  </si>
  <si>
    <t>010-2599-1490</t>
  </si>
  <si>
    <t>경기 고양시 일산동구 일산로 241 111동 1102호</t>
  </si>
  <si>
    <t>은주☆*:.?</t>
  </si>
  <si>
    <t>010-6590-2456</t>
  </si>
  <si>
    <t>2024-01-08 오전 10:21:56</t>
  </si>
  <si>
    <t>M1704676135829 227661</t>
  </si>
  <si>
    <t>42110983</t>
  </si>
  <si>
    <t>정미애</t>
  </si>
  <si>
    <t>010-8082-4494</t>
  </si>
  <si>
    <t>전북 부안군 계화면 계화4길 39-1 단독 1층</t>
  </si>
  <si>
    <t>M1704630844245 227637</t>
  </si>
  <si>
    <t>42110273</t>
  </si>
  <si>
    <t>김영우</t>
  </si>
  <si>
    <t>010-9484-1549</t>
  </si>
  <si>
    <t>충북 충주시 주덕읍 석포길 67-30 충북 충주시 주덕읍 대곡리 893번지</t>
  </si>
  <si>
    <t>M1704620109740 227622</t>
  </si>
  <si>
    <t>42110112</t>
  </si>
  <si>
    <t>서은아</t>
  </si>
  <si>
    <t>010-2399-9454</t>
  </si>
  <si>
    <t>광주 북구 일곡마을로 245 광주광역시 북구 일곡동 대림2차 201동 1002</t>
  </si>
  <si>
    <t>M1704449011689 227580</t>
  </si>
  <si>
    <t>42109657</t>
  </si>
  <si>
    <t>황정미</t>
  </si>
  <si>
    <t>010-3888-9275</t>
  </si>
  <si>
    <t>경기 의정부시 오목로 117 이편한세상 아파트 104동404호</t>
  </si>
  <si>
    <t>현관앞에 놔주세요.</t>
  </si>
  <si>
    <t>M1704620738887 227623</t>
  </si>
  <si>
    <t>42110113</t>
  </si>
  <si>
    <t>신이철</t>
  </si>
  <si>
    <t>010-3297-9911</t>
  </si>
  <si>
    <t>경남 밀양시 창밀로 3530 103동2402호</t>
  </si>
  <si>
    <t>2024-01-05 오후 6:43:04</t>
  </si>
  <si>
    <t>M1704444845058 227579</t>
  </si>
  <si>
    <t>42109530</t>
  </si>
  <si>
    <t>정인자</t>
  </si>
  <si>
    <t>010-6780-3953</t>
  </si>
  <si>
    <t>대구 수성구 동원로 51 2층</t>
  </si>
  <si>
    <t>받는분 앞으로 전화하고 전딜부탁드립니다</t>
  </si>
  <si>
    <t>이장훈</t>
  </si>
  <si>
    <t>010-9046-3953</t>
  </si>
  <si>
    <t>M1704639044794 227641</t>
  </si>
  <si>
    <t>42110276</t>
  </si>
  <si>
    <t>손동주</t>
  </si>
  <si>
    <t>010-9779-4179</t>
  </si>
  <si>
    <t>경기 부천시 원미구 도약로 36 2318동 301호</t>
  </si>
  <si>
    <t>잘 포장해서 보내주세요. 배송전 연락바랍니다.</t>
  </si>
  <si>
    <t>M1704598547915 227611</t>
  </si>
  <si>
    <t>42110102</t>
  </si>
  <si>
    <t>강호정</t>
  </si>
  <si>
    <t>010-5129-8271</t>
  </si>
  <si>
    <t>울산 북구 신천소공원로 15 103동604호</t>
  </si>
  <si>
    <t>M1704634728567 227640</t>
  </si>
  <si>
    <t>42110275</t>
  </si>
  <si>
    <t>이나라</t>
  </si>
  <si>
    <t>010-8552-4327</t>
  </si>
  <si>
    <t>경기 의정부시 호국로1332번길 55 2002호</t>
  </si>
  <si>
    <t>M1704621339491 227627</t>
  </si>
  <si>
    <t>42110118</t>
  </si>
  <si>
    <t>김다영</t>
  </si>
  <si>
    <t>010-8843-5835</t>
  </si>
  <si>
    <t>경북 성주군 용암면 사곡길 295-11</t>
  </si>
  <si>
    <t>최대한 빠른배송원해요!</t>
  </si>
  <si>
    <t>M1704599229783 227615</t>
  </si>
  <si>
    <t>42110106</t>
  </si>
  <si>
    <t>박종철</t>
  </si>
  <si>
    <t>010-7726-3029</t>
  </si>
  <si>
    <t>서울 서대문구 거북골로21길 76 신촌연립 A동 305호</t>
  </si>
  <si>
    <t>배송전 전화요청 합니다.</t>
  </si>
  <si>
    <t>김진년</t>
  </si>
  <si>
    <t>010-2015-0871</t>
  </si>
  <si>
    <t>2024-01-05 오후 4:47:28</t>
  </si>
  <si>
    <t>M1704438694766 227571</t>
  </si>
  <si>
    <t>42109443</t>
  </si>
  <si>
    <t>한주혁</t>
  </si>
  <si>
    <t>010-9964-7653</t>
  </si>
  <si>
    <t>전남 강진군 강진읍 구강포로 102 탐진조경</t>
  </si>
  <si>
    <t>[대게] 특 9마리 10.1-10.8cm내외 정품</t>
  </si>
  <si>
    <t>한재화</t>
  </si>
  <si>
    <t>010-5610-7653</t>
  </si>
  <si>
    <t>2024-01-08 오전 9:55:29</t>
  </si>
  <si>
    <t>M1704669072868 227654</t>
  </si>
  <si>
    <t>42110923</t>
  </si>
  <si>
    <t>안승정</t>
  </si>
  <si>
    <t>010-8743-3434</t>
  </si>
  <si>
    <t>경기 고양시 일산동구 멱절길 282-39 동광건설</t>
  </si>
  <si>
    <t>M1704591726074 227607</t>
  </si>
  <si>
    <t>42110098</t>
  </si>
  <si>
    <t>010-7251-8727</t>
  </si>
  <si>
    <t>충남 아산시 둔포면 아산밸리남로 77 703동 1204호</t>
  </si>
  <si>
    <t>김희연</t>
  </si>
  <si>
    <t>010-2927-8727</t>
  </si>
  <si>
    <t>M1704621225708 227628</t>
  </si>
  <si>
    <t>42110116</t>
  </si>
  <si>
    <t>정덕진</t>
  </si>
  <si>
    <t>010-4163-1904</t>
  </si>
  <si>
    <t>전북 부안군 백산면 산전길 36 단독주택</t>
  </si>
  <si>
    <t>2024-01-08 오후 1:44:47</t>
  </si>
  <si>
    <t>M1704685825827 227671</t>
  </si>
  <si>
    <t>42111276</t>
  </si>
  <si>
    <t>김선옥</t>
  </si>
  <si>
    <t>010-9352-5684</t>
  </si>
  <si>
    <t>대구 달서구 구마로36길 33 301동 803호</t>
  </si>
  <si>
    <t>직접 전달 또는 통화 요망</t>
  </si>
  <si>
    <t>박대명</t>
  </si>
  <si>
    <t>010-2849-3690</t>
  </si>
  <si>
    <t>M1704669072868 227651</t>
  </si>
  <si>
    <t>42110920</t>
  </si>
  <si>
    <t>2024-01-08 오전 8:49:57</t>
  </si>
  <si>
    <t>MWNA240106-00000083 108240</t>
  </si>
  <si>
    <t>42110310</t>
  </si>
  <si>
    <t>이민진</t>
  </si>
  <si>
    <t>010-7629-6528</t>
  </si>
  <si>
    <t>서울 성북구 장위로35길 6 (장위동) 2층</t>
  </si>
  <si>
    <t>[해녀가 잡은 뿔소라] [1kg] 4-7마리</t>
  </si>
  <si>
    <t>배송 전 연락주세요</t>
  </si>
  <si>
    <t>M1704586484180 227604</t>
  </si>
  <si>
    <t>42110094</t>
  </si>
  <si>
    <t>임병태</t>
  </si>
  <si>
    <t>010-9522-1440</t>
  </si>
  <si>
    <t>경북 영주시 대동로 197-10 현대궁전맨션2동305호</t>
  </si>
  <si>
    <t>2024-01-06 오후 4:59:04</t>
  </si>
  <si>
    <t>M1704525597662 227597</t>
  </si>
  <si>
    <t>42109880</t>
  </si>
  <si>
    <t>정영준</t>
  </si>
  <si>
    <t>010-3614-3475</t>
  </si>
  <si>
    <t>경기 하남시 덕풍공원로 50 경기도하남시덕풍공원로50덕풍역파크어울림아파트101동603호</t>
  </si>
  <si>
    <t>2024-01-08 오전 9:35:14</t>
  </si>
  <si>
    <t>M1704673167134 227657</t>
  </si>
  <si>
    <t>42110901</t>
  </si>
  <si>
    <t>안병명</t>
  </si>
  <si>
    <t>010-2531-5259</t>
  </si>
  <si>
    <t>경남 의령군 지정면 기강로5길 44-4 .</t>
  </si>
  <si>
    <t>M1704620937456 227625</t>
  </si>
  <si>
    <t>42110115</t>
  </si>
  <si>
    <t>이윤성</t>
  </si>
  <si>
    <t>010-6393-9518</t>
  </si>
  <si>
    <t>서울 중구 다산로15길 22 1층</t>
  </si>
  <si>
    <t>M1704626160963 227634</t>
  </si>
  <si>
    <t>42110268</t>
  </si>
  <si>
    <t>전영갑</t>
  </si>
  <si>
    <t>010-3550-9491</t>
  </si>
  <si>
    <t>경남 함양군 서하면 서하신기길 33-1 신기마을</t>
  </si>
  <si>
    <t>2024-01-08 오전 11:26:13</t>
  </si>
  <si>
    <t>M1704678687568 227664</t>
  </si>
  <si>
    <t>42111082</t>
  </si>
  <si>
    <t>박경자</t>
  </si>
  <si>
    <t>010-9084-9507</t>
  </si>
  <si>
    <t>서울 중랑구 신내역로1길 85</t>
  </si>
  <si>
    <t>M1704472664912 227590</t>
  </si>
  <si>
    <t>42109667</t>
  </si>
  <si>
    <t>홍미림</t>
  </si>
  <si>
    <t>010-8582-8669</t>
  </si>
  <si>
    <t>강원특별자치도 횡성군 횡성읍 앞들서1로 37 한성빌라 5차 A동 302호</t>
  </si>
  <si>
    <t>2024-01-08 오전 10:53:14</t>
  </si>
  <si>
    <t>M1704419832626 227485_복사주문</t>
  </si>
  <si>
    <t>42111011</t>
  </si>
  <si>
    <t>★최창열</t>
  </si>
  <si>
    <t>★재배송★연지홍게[고급형]2kg[16-22마리]다리80% 몸통80%</t>
  </si>
  <si>
    <t>M1704469302217 227587</t>
  </si>
  <si>
    <t>42109664</t>
  </si>
  <si>
    <t>변종현</t>
  </si>
  <si>
    <t>010-2600-8547</t>
  </si>
  <si>
    <t>부산 남구 장고개로 62 816호 상경전원맨션</t>
  </si>
  <si>
    <t>M1704504010137 227593</t>
  </si>
  <si>
    <t>42109670</t>
  </si>
  <si>
    <t>공순영</t>
  </si>
  <si>
    <t>010-7366-0190</t>
  </si>
  <si>
    <t>경북 영천시 완산5길 25 106동 802호</t>
  </si>
  <si>
    <t>M1704646826577 227642</t>
  </si>
  <si>
    <t>42110277</t>
  </si>
  <si>
    <t>M1704621339491 227626</t>
  </si>
  <si>
    <t>42110117</t>
  </si>
  <si>
    <t>M1704599229783 227613</t>
  </si>
  <si>
    <t>42110104</t>
  </si>
  <si>
    <t>M1704626963601 227633</t>
  </si>
  <si>
    <t>42110271</t>
  </si>
  <si>
    <t>신태숙</t>
  </si>
  <si>
    <t>010-2774-2589</t>
  </si>
  <si>
    <t>대구 동구 화랑로11길 45 삼화아파트109호</t>
  </si>
  <si>
    <t>집앞에 두고 문자부닥드려요</t>
  </si>
  <si>
    <t>M1704620937456 227624</t>
  </si>
  <si>
    <t>42110114</t>
  </si>
  <si>
    <t>M1704591027969 227608</t>
  </si>
  <si>
    <t>42110096</t>
  </si>
  <si>
    <t>이태영</t>
  </si>
  <si>
    <t>010-4307-4589</t>
  </si>
  <si>
    <t>경남 통영시 선금산2길 14-28 미우지빌501호</t>
  </si>
  <si>
    <t>M1704608917864 227617</t>
  </si>
  <si>
    <t>42110107</t>
  </si>
  <si>
    <t>최형윤</t>
  </si>
  <si>
    <t>010-5612-6026</t>
  </si>
  <si>
    <t>울산 북구 중산동 1277-1 109동 401호</t>
  </si>
  <si>
    <t>윤이</t>
  </si>
  <si>
    <t>2024-01-05 오후 6:08:22</t>
  </si>
  <si>
    <t>M1704442004719 227578</t>
  </si>
  <si>
    <t>42109489</t>
  </si>
  <si>
    <t>한충남</t>
  </si>
  <si>
    <t>010-2556-6842</t>
  </si>
  <si>
    <t>경북 김천시 평화1길 19 경북 김천시 평화1길19</t>
  </si>
  <si>
    <t>배송전 연락요함</t>
  </si>
  <si>
    <t>010-2553-6842</t>
  </si>
  <si>
    <t>M1704681702413 227667</t>
  </si>
  <si>
    <t>42111196</t>
  </si>
  <si>
    <t>장소영</t>
  </si>
  <si>
    <t>010-2875-6256</t>
  </si>
  <si>
    <t>광주 광산구 수등로 205 신가 호반 2차 201동 1002호</t>
  </si>
  <si>
    <t>현관문 앞 놔두세요</t>
  </si>
  <si>
    <t>김창혁</t>
  </si>
  <si>
    <t>M1704677658250 227663</t>
  </si>
  <si>
    <t>42111081</t>
  </si>
  <si>
    <t>황옥임</t>
  </si>
  <si>
    <t>010-4855-1223</t>
  </si>
  <si>
    <t>부산 해운대구 선수촌로 146-4 101-2102호</t>
  </si>
  <si>
    <t>박영환</t>
  </si>
  <si>
    <t>M1704461132731 227585</t>
  </si>
  <si>
    <t>42109662</t>
  </si>
  <si>
    <t>선현우</t>
  </si>
  <si>
    <t>010-7123-1699</t>
  </si>
  <si>
    <t>경기 안산시 상록구 사동 1581-3 4층</t>
  </si>
  <si>
    <t>M1704679125956 227665</t>
  </si>
  <si>
    <t>42111083</t>
  </si>
  <si>
    <t>엄영식</t>
  </si>
  <si>
    <t>010-9696-6363</t>
  </si>
  <si>
    <t>부산 사하구 오작로 104-4 태평양 프린스 빌라 404호</t>
  </si>
  <si>
    <t>M1704668982466 227648</t>
  </si>
  <si>
    <t>42110283</t>
  </si>
  <si>
    <t>김정애</t>
  </si>
  <si>
    <t>010-3593-0199</t>
  </si>
  <si>
    <t>울산 울주군 웅촌면 대대리 929</t>
  </si>
  <si>
    <t>김도은</t>
  </si>
  <si>
    <t>010-6851-1116</t>
  </si>
  <si>
    <t>M1704609527743 227618</t>
  </si>
  <si>
    <t>42110108</t>
  </si>
  <si>
    <t>인천 미추홀구 주안동 3-26 901호</t>
  </si>
  <si>
    <t>집앞배송바람 중간현관 비밀번호 901#0719</t>
  </si>
  <si>
    <t>M1704562404262 227601</t>
  </si>
  <si>
    <t>42110093</t>
  </si>
  <si>
    <t>송위순</t>
  </si>
  <si>
    <t>010-3857-2279</t>
  </si>
  <si>
    <t>경남 거제시 상동7길 30-1 대동다숲118동102호</t>
  </si>
  <si>
    <t>M1704477234754 227591</t>
  </si>
  <si>
    <t>42109668</t>
  </si>
  <si>
    <t>이윤희</t>
  </si>
  <si>
    <t>010-5509-9932</t>
  </si>
  <si>
    <t>경기 화성시 봉담읍 삼천병마로 1315 동남메리트아파트 108동602호</t>
  </si>
  <si>
    <t>윤희</t>
  </si>
  <si>
    <t>2024-01-08 오전 9:35:58</t>
  </si>
  <si>
    <t>MWNA240108-00000055 108573</t>
  </si>
  <si>
    <t>42110903</t>
  </si>
  <si>
    <t>박희정</t>
  </si>
  <si>
    <t>010-4086-9646</t>
  </si>
  <si>
    <t>경기 화성시 동탄대로 181 (송동, 동탄린스트라우스더레이크) 102동2702호</t>
  </si>
  <si>
    <t>자숙 연지홍게[프리미엄 수율80%] 3kg[8-11마리] / 자숙발송 /</t>
  </si>
  <si>
    <t>2024-01-08 오후 12:53:08</t>
  </si>
  <si>
    <t>MWNA240108-00000175 108669</t>
  </si>
  <si>
    <t>42111216</t>
  </si>
  <si>
    <t>손영진</t>
  </si>
  <si>
    <t>010-6384-4097</t>
  </si>
  <si>
    <t>서울 송파구 송파동 116-2 우솔빌리지 301호</t>
  </si>
  <si>
    <t>2024-01-08 오전 8:50:06</t>
  </si>
  <si>
    <t>MWNA240107-00000377 108533</t>
  </si>
  <si>
    <t>42110603</t>
  </si>
  <si>
    <t>김재현</t>
  </si>
  <si>
    <t>010-2656-0545</t>
  </si>
  <si>
    <t>경북 예천군 예천읍 보문로 42-5 (동본리) 번지</t>
  </si>
  <si>
    <t>준박달대게 특대 2마리[500-700g내외] / 자숙발송 /</t>
  </si>
  <si>
    <t>2024-01-08 오전 10:34:43</t>
  </si>
  <si>
    <t>MWNA240108-00000074 108597</t>
  </si>
  <si>
    <t>42111009</t>
  </si>
  <si>
    <t>임종필</t>
  </si>
  <si>
    <t>010-2626-8282</t>
  </si>
  <si>
    <t>전북 전주시 덕진구 세병로 74 (송천동2가, 에코시티 휴먼빌아파트(2블럭)) 202동 101호</t>
  </si>
  <si>
    <t>준박달대게 특대 2마리[500-700g내외] / 자숙발송 /</t>
    <phoneticPr fontId="5" type="noConversion"/>
  </si>
  <si>
    <t>M1704626160963 227635</t>
  </si>
  <si>
    <t>42110269</t>
  </si>
  <si>
    <t>2024-01-05 오후 5:05:59</t>
  </si>
  <si>
    <t>M1704441144274 227577</t>
  </si>
  <si>
    <t>42109461</t>
  </si>
  <si>
    <t>정우상</t>
  </si>
  <si>
    <t>010-5337-2752</t>
  </si>
  <si>
    <t>경기 시흥시 은계중앙로 115 404동703호</t>
  </si>
  <si>
    <t>활 백고동 [대] 4kg 40-80마리 내외</t>
  </si>
  <si>
    <t>2024-01-08 오전 11:50:19</t>
  </si>
  <si>
    <t>MWNA240108-00000147 108647</t>
  </si>
  <si>
    <t>42111155</t>
  </si>
  <si>
    <t>이정희</t>
  </si>
  <si>
    <t>010-9650-6358</t>
  </si>
  <si>
    <t>강원특별자치도 춘천시 후석로441번길 7 (후평동, 동산아파트) 101동1003호</t>
  </si>
  <si>
    <t>활 백고동 [소][1kg]40-50미내외</t>
    <phoneticPr fontId="5" type="noConversion"/>
  </si>
  <si>
    <t>2024-01-09 오후 1:20:16</t>
  </si>
  <si>
    <t>M1704773362763 227781</t>
  </si>
  <si>
    <t>42112346</t>
  </si>
  <si>
    <t>김금령</t>
  </si>
  <si>
    <t>010-6434-1025</t>
  </si>
  <si>
    <t>충북 청주시 상당구 중고개로 104 (칸타빌 더 테라스 2단지) 204-1303</t>
  </si>
  <si>
    <t>2024-01-08 오후 5:01:17</t>
  </si>
  <si>
    <t>M1704698672950 227692</t>
  </si>
  <si>
    <t>42111556</t>
  </si>
  <si>
    <t>이선호</t>
  </si>
  <si>
    <t>010-5126-3108</t>
  </si>
  <si>
    <t>경기 화성시 남양읍 화성로1081번길 38-8 언덕길주택</t>
  </si>
  <si>
    <t>[대게] 대 10마리 9.9cm내외 정품[SIS]</t>
  </si>
  <si>
    <t>2024-01-09 오전 8:36:33</t>
  </si>
  <si>
    <t>M1704725391814 227740</t>
  </si>
  <si>
    <t>42111862</t>
  </si>
  <si>
    <t>곽정정</t>
  </si>
  <si>
    <t>010-5787-1201</t>
  </si>
  <si>
    <t>서울 종로구 명륜1가 10-13 402호</t>
  </si>
  <si>
    <t>guotingting</t>
  </si>
  <si>
    <t>M1704707669274 227710</t>
  </si>
  <si>
    <t>42111744</t>
  </si>
  <si>
    <t>김승미</t>
  </si>
  <si>
    <t>010-3598-5484</t>
  </si>
  <si>
    <t>서울 강남구 강남대로146길 28 101동 213호</t>
  </si>
  <si>
    <t>M1704712100031 227723</t>
  </si>
  <si>
    <t>42111753</t>
  </si>
  <si>
    <t>승경화</t>
  </si>
  <si>
    <t>010-4213-0085</t>
  </si>
  <si>
    <t>강원특별자치도 철원군 동송읍 오덕로30번길 13-13 세륭다 102호</t>
  </si>
  <si>
    <t>2024-01-09 오전 8:36:32</t>
  </si>
  <si>
    <t>M1704713292462 227725</t>
  </si>
  <si>
    <t>42111847</t>
  </si>
  <si>
    <t>이현미</t>
  </si>
  <si>
    <t>010-2731-7090</t>
  </si>
  <si>
    <t>경기 고양시 덕양구 세솔로 25 2215-1204</t>
  </si>
  <si>
    <t>M1704724605895 227739</t>
  </si>
  <si>
    <t>42111860</t>
  </si>
  <si>
    <t>홍은주</t>
  </si>
  <si>
    <t>010-8663-0992</t>
  </si>
  <si>
    <t>강원특별자치도 홍천군 홍천읍 연봉서로 35 201호</t>
  </si>
  <si>
    <t>M1704255395768 227122</t>
  </si>
  <si>
    <t>42106996</t>
  </si>
  <si>
    <t>공경순</t>
  </si>
  <si>
    <t>010-4042-3959</t>
  </si>
  <si>
    <t>경기 김포시 월곶면 김포대학로 25 늘푸른주택 102호</t>
  </si>
  <si>
    <t>1월10일(수) 도착하게 해주세요.</t>
  </si>
  <si>
    <t>2024-01-09 오후 1:02:05</t>
  </si>
  <si>
    <t>M1704771729764 227778</t>
  </si>
  <si>
    <t>42112286</t>
  </si>
  <si>
    <t>서승원</t>
  </si>
  <si>
    <t>010-9055-1952</t>
  </si>
  <si>
    <t>경기 부천시 원미구 호수로34번길 27 단독</t>
  </si>
  <si>
    <t>갈색현관앞에두시고 문자주세요</t>
  </si>
  <si>
    <t>2024-01-09 오전 10:08:15</t>
  </si>
  <si>
    <t>M1704761573795 227758</t>
  </si>
  <si>
    <t>42111980</t>
  </si>
  <si>
    <t>이효재</t>
  </si>
  <si>
    <t>010-3928-1185</t>
  </si>
  <si>
    <t>경기 고양시 일산서구 강선로 33 1403동101호</t>
  </si>
  <si>
    <t>빠른배송요망</t>
  </si>
  <si>
    <t>2024-01-08 오후 2:42:35</t>
  </si>
  <si>
    <t>M1704691277624 227676</t>
  </si>
  <si>
    <t>42111355</t>
  </si>
  <si>
    <t>백경란</t>
  </si>
  <si>
    <t>010-9543-3631</t>
  </si>
  <si>
    <t>경남 거창군 거창읍 의동2길 63-36 0</t>
  </si>
  <si>
    <t>M1704720998355 227737</t>
  </si>
  <si>
    <t>42111859</t>
  </si>
  <si>
    <t>윤정배</t>
  </si>
  <si>
    <t>010-2507-9167</t>
  </si>
  <si>
    <t>서울 영등포구 선유서로 3 102동 1002호</t>
  </si>
  <si>
    <t>현관앞에 부탁드리고 문자주세요</t>
  </si>
  <si>
    <t>2024-01-08 오후 6:05:53</t>
  </si>
  <si>
    <t>M1704702186346 227704</t>
  </si>
  <si>
    <t>42111661</t>
  </si>
  <si>
    <t>윤성옥</t>
  </si>
  <si>
    <t>010-2278-2808</t>
  </si>
  <si>
    <t>경남 밀양시 상남면 상남로 1187-15 밀양예림대동@103-1304</t>
  </si>
  <si>
    <t>1/10배송요청</t>
  </si>
  <si>
    <t>M1704702317035 227705</t>
  </si>
  <si>
    <t>42111662</t>
  </si>
  <si>
    <t>윤지영</t>
  </si>
  <si>
    <t>010-7793-7221</t>
  </si>
  <si>
    <t>경기 용인시 기흥구 구교동로 17 보정꿈에그린@101-803</t>
  </si>
  <si>
    <t>1/10요청</t>
  </si>
  <si>
    <t>M1704724885155 227741</t>
  </si>
  <si>
    <t>42111861</t>
  </si>
  <si>
    <t>이성철</t>
  </si>
  <si>
    <t>010-5463-7858</t>
  </si>
  <si>
    <t>충북 청주시 서원구 수영로35번길 42-10</t>
  </si>
  <si>
    <t>M1704707833828 227709</t>
  </si>
  <si>
    <t>42111845</t>
  </si>
  <si>
    <t>김종수</t>
  </si>
  <si>
    <t>010-4651-3006</t>
  </si>
  <si>
    <t>강원특별자치도 춘천시 동내면 거두택지길 65-5 3층</t>
  </si>
  <si>
    <t>[대게] 중 6마리 9.5cm내외 일반[SIS]</t>
  </si>
  <si>
    <t>선달</t>
  </si>
  <si>
    <t>2024-01-08 오후 3:38:40</t>
  </si>
  <si>
    <t>M1704688841211 227681</t>
  </si>
  <si>
    <t>42111442</t>
  </si>
  <si>
    <t>정욱재</t>
  </si>
  <si>
    <t>010-3462-9981</t>
  </si>
  <si>
    <t>경기 구리시 장자호수길 77 금호2차아파트 504-602</t>
  </si>
  <si>
    <t>정영수</t>
  </si>
  <si>
    <t>010-7777-9143</t>
  </si>
  <si>
    <t>M1704771351654 227777</t>
  </si>
  <si>
    <t>42112285</t>
  </si>
  <si>
    <t>이준걸</t>
  </si>
  <si>
    <t>010-2764-2765</t>
  </si>
  <si>
    <t>경기 오산시 문시로 183-19 105동 2802호</t>
  </si>
  <si>
    <t>2024-01-09 오후 2:03:35</t>
  </si>
  <si>
    <t>M1704776210270 227791</t>
  </si>
  <si>
    <t>42112408</t>
  </si>
  <si>
    <t>최정재</t>
  </si>
  <si>
    <t>010-2528-4036</t>
  </si>
  <si>
    <t>경북 경산시 경청로221길 17 106동1002호(동화리버빌, 백천동)</t>
  </si>
  <si>
    <t>현관문에 두세요^^</t>
  </si>
  <si>
    <t>M1704694519081 227682</t>
  </si>
  <si>
    <t>42111443</t>
  </si>
  <si>
    <t>김용균</t>
  </si>
  <si>
    <t>010-3951-2550</t>
  </si>
  <si>
    <t>경북 구미시 흥안로 43 동화아파트 101동801호</t>
  </si>
  <si>
    <t>2024-01-08 오후 3:18:21</t>
  </si>
  <si>
    <t>M1704693213064 227679</t>
  </si>
  <si>
    <t>42111411</t>
  </si>
  <si>
    <t>이정식</t>
  </si>
  <si>
    <t>010-8876-1555</t>
  </si>
  <si>
    <t>경남 고성군 영현면 대가로 1671 무진장식당</t>
  </si>
  <si>
    <t>*수율좋고 상태큰걸로 부탁드립니다!!!!!</t>
  </si>
  <si>
    <t>2024-01-09 오전 9:57:45</t>
  </si>
  <si>
    <t>M1704759693151 227749</t>
  </si>
  <si>
    <t>42111958</t>
  </si>
  <si>
    <t>김덕기</t>
  </si>
  <si>
    <t>010-2520-7927</t>
  </si>
  <si>
    <t>강원특별자치도 원주시 지정면 조엄로 393 반도 유보라 105동301호</t>
  </si>
  <si>
    <t>문앞에 두세요 감사합니다</t>
  </si>
  <si>
    <t>M1704711825534 227720</t>
  </si>
  <si>
    <t>42111751</t>
  </si>
  <si>
    <t>갓영즈</t>
  </si>
  <si>
    <t>010-9242-2320</t>
  </si>
  <si>
    <t>경남 창원시 마산회원구 내서읍 중리상곡로 134 205-705</t>
  </si>
  <si>
    <t>문앞에 부탁드립니다~</t>
  </si>
  <si>
    <t>M1704775934509 227790</t>
  </si>
  <si>
    <t>42112407</t>
  </si>
  <si>
    <t>홍국기</t>
  </si>
  <si>
    <t>010-5217-1115</t>
  </si>
  <si>
    <t>경기 광주시 초월읍 용수리 417 서울렌탈</t>
  </si>
  <si>
    <t>2024-01-08 오후 1:08:46</t>
  </si>
  <si>
    <t>M1704673159827 227658</t>
  </si>
  <si>
    <t>42111241</t>
  </si>
  <si>
    <t>김은혜</t>
  </si>
  <si>
    <t>010-9931-9302</t>
  </si>
  <si>
    <t>경남 김해시 삼안로184번길 3-2 신어빌라 202</t>
  </si>
  <si>
    <t>★10 수요도착★</t>
  </si>
  <si>
    <t>M1704714538638 227726</t>
  </si>
  <si>
    <t>42111849</t>
  </si>
  <si>
    <t>김혜빈</t>
  </si>
  <si>
    <t>010-6479-4638</t>
  </si>
  <si>
    <t>경기 안산시 상록구 광덕4로 460 507동 1102호</t>
  </si>
  <si>
    <t>2024-01-08 오후 2:27:41</t>
  </si>
  <si>
    <t>MWNA240108-00000235 108716</t>
  </si>
  <si>
    <t>42111336</t>
  </si>
  <si>
    <t>이영자</t>
  </si>
  <si>
    <t>010-7179-6984</t>
  </si>
  <si>
    <t>경기 수원시 권선구 곡선로50번길 48 (곡반정동, 곡반정 현대 아이파크) 106-1504호</t>
  </si>
  <si>
    <t>M1704761604763 227756</t>
  </si>
  <si>
    <t>42111981</t>
  </si>
  <si>
    <t>이상붕</t>
  </si>
  <si>
    <t>010-3843-8973</t>
  </si>
  <si>
    <t>부산 기장군 정관읍 용수공단2길 64-20 창대교회</t>
  </si>
  <si>
    <t>M1704709074627 227714</t>
  </si>
  <si>
    <t>42111846</t>
  </si>
  <si>
    <t>010-2984-0307</t>
  </si>
  <si>
    <t>경남 진주시 향교로11번길 10-1 2층</t>
  </si>
  <si>
    <t>[목탁대게] 5마리 사이즈무선별[SIS]</t>
  </si>
  <si>
    <t>M1704691647582 227675</t>
  </si>
  <si>
    <t>42111356</t>
  </si>
  <si>
    <t>박성용</t>
  </si>
  <si>
    <t>010-2772-7038</t>
  </si>
  <si>
    <t>서울 구로구 디지털로27나길 17-8 태영빌라 401호</t>
  </si>
  <si>
    <t>M1704760454152 227753</t>
  </si>
  <si>
    <t>42111962</t>
  </si>
  <si>
    <t>강도우</t>
  </si>
  <si>
    <t>010-3320-6635</t>
  </si>
  <si>
    <t>전북 남원시 산동면 부절2길 33 주택</t>
  </si>
  <si>
    <t>2024-01-08 오후 5:46:18</t>
  </si>
  <si>
    <t>M1704697994084 227696</t>
  </si>
  <si>
    <t>42111634</t>
  </si>
  <si>
    <t>[홍게][고급박달 5마리][550g-650g내외급] ★수율보장★[SIS]</t>
  </si>
  <si>
    <t>M1704749844664 227747</t>
  </si>
  <si>
    <t>42111868</t>
  </si>
  <si>
    <t>김정길</t>
  </si>
  <si>
    <t>010-9770-5610</t>
  </si>
  <si>
    <t>충남 서천군 장항읍 장서로60번길 6-7</t>
  </si>
  <si>
    <t>010-7227-7021</t>
  </si>
  <si>
    <t>M1704717161663 227729</t>
  </si>
  <si>
    <t>42111854</t>
  </si>
  <si>
    <t>이재헌</t>
  </si>
  <si>
    <t>010-8248-9770</t>
  </si>
  <si>
    <t>경기 광주시 양벌동 747-7 양촌MJ하우스 102동 402호</t>
  </si>
  <si>
    <t>문 앞에 두고 문자주세요</t>
  </si>
  <si>
    <t>M1704693022190 227677</t>
  </si>
  <si>
    <t>42111409</t>
  </si>
  <si>
    <t>최성락</t>
  </si>
  <si>
    <t>010-3517-5832</t>
  </si>
  <si>
    <t>전북 전주시 덕진구 한배미로 5 101동 1503호</t>
  </si>
  <si>
    <t>[홍게][고급박달 7마리][300g-350g내외급] ★수율보장★[SIS]</t>
  </si>
  <si>
    <t>2024-01-08 오후 5:44:32</t>
  </si>
  <si>
    <t>2024010848714711 2024010821271031</t>
  </si>
  <si>
    <t>42111604</t>
  </si>
  <si>
    <t>손경희</t>
  </si>
  <si>
    <t>010-3613-1198</t>
  </si>
  <si>
    <t>경기도 고양시 일산서구 탄중로 447 (일산동, 쌍용아파트) 103동 1006호</t>
  </si>
  <si>
    <t>대게 박달형[1kg내외] 2-3마리</t>
    <phoneticPr fontId="5" type="noConversion"/>
  </si>
  <si>
    <t>2024-01-09 오후 12:58:30</t>
  </si>
  <si>
    <t>2024010964835851 2024010947008201</t>
  </si>
  <si>
    <t>42112239</t>
  </si>
  <si>
    <t>문지환</t>
  </si>
  <si>
    <t>0502-3303-1095</t>
  </si>
  <si>
    <t>부산광역시 연제구 황령산로 615 (연산동, 연산롯데캐슬골드포레) 109동 1203호</t>
  </si>
  <si>
    <t>대게 일반형[중] 3마리</t>
    <phoneticPr fontId="5" type="noConversion"/>
  </si>
  <si>
    <t>문 앞에 놓아주세요</t>
  </si>
  <si>
    <t>010-9489-9842</t>
  </si>
  <si>
    <t>M1704750115498 227748</t>
  </si>
  <si>
    <t>42111869</t>
  </si>
  <si>
    <t>충북 청주시 흥덕구 가경동 1156 202호</t>
  </si>
  <si>
    <t>M1704735358009 227744</t>
  </si>
  <si>
    <t>42111865</t>
  </si>
  <si>
    <t>정현경</t>
  </si>
  <si>
    <t>010-5802-5108</t>
  </si>
  <si>
    <t>경기 안양시 동안구 시민대로327번길 55 101-2201</t>
  </si>
  <si>
    <t>좋은 상품으로 부탁드릴께요 ~~</t>
  </si>
  <si>
    <t>M1704698480238 227690</t>
  </si>
  <si>
    <t>42111635</t>
  </si>
  <si>
    <t>최삼숙</t>
  </si>
  <si>
    <t>010-3609-1161</t>
  </si>
  <si>
    <t>광주 남구 주월동 485-5 다솜빌라 204호</t>
  </si>
  <si>
    <t>2024-01-08 오후 3:47:55</t>
  </si>
  <si>
    <t>M1704695526273 227683</t>
  </si>
  <si>
    <t>42111467</t>
  </si>
  <si>
    <t>광주 남구 서문대로663번안길 12 101동 705호</t>
  </si>
  <si>
    <t>2024-01-08 오후 5:16:31</t>
  </si>
  <si>
    <t>M1704700580761 227699</t>
  </si>
  <si>
    <t>42111591</t>
  </si>
  <si>
    <t>최서인</t>
  </si>
  <si>
    <t>010-7611-9991</t>
  </si>
  <si>
    <t>광주 광산구 월계동 811-12 2층 202호</t>
  </si>
  <si>
    <t>M1704775163001 227787</t>
  </si>
  <si>
    <t>42112405</t>
  </si>
  <si>
    <t>석진우</t>
  </si>
  <si>
    <t>010-8931-4088</t>
  </si>
  <si>
    <t>인천 미추홀구 소성로 120 동아풍림118동102호</t>
  </si>
  <si>
    <t>M1704770830154 227776</t>
  </si>
  <si>
    <t>42112284</t>
  </si>
  <si>
    <t>정찬임</t>
  </si>
  <si>
    <t>010-6675-9482</t>
  </si>
  <si>
    <t>전북 진안군 진안읍 대괭이길 22-6 임종인님 안집</t>
  </si>
  <si>
    <t>임예진</t>
  </si>
  <si>
    <t>2024-01-08 오후 5:46:17</t>
  </si>
  <si>
    <t>M1704687151721 227672</t>
  </si>
  <si>
    <t>42111632</t>
  </si>
  <si>
    <t>신영애</t>
  </si>
  <si>
    <t>010-7141-1743</t>
  </si>
  <si>
    <t>경기 수원시 권선구 세류동 97-101 102호</t>
  </si>
  <si>
    <t>M1704611735066 227619</t>
  </si>
  <si>
    <t>42110109</t>
  </si>
  <si>
    <t>양문희</t>
  </si>
  <si>
    <t>010-2713-9644</t>
  </si>
  <si>
    <t>서울 노원구 동일로215길 23 222동1004호</t>
  </si>
  <si>
    <t>10일 수요일 도착할수있게 보내주세요~~^^</t>
  </si>
  <si>
    <t>M1704698648789 227691</t>
  </si>
  <si>
    <t>42111553</t>
  </si>
  <si>
    <t>M1704702007513 227703</t>
  </si>
  <si>
    <t>42111638</t>
  </si>
  <si>
    <t>문미연</t>
  </si>
  <si>
    <t>010-3252-4081</t>
  </si>
  <si>
    <t>전남 광양시 다압면 섬진강매화로 2003-12 비각위 흰집</t>
  </si>
  <si>
    <t>2024-01-09 오전 11:25:37</t>
  </si>
  <si>
    <t>M1704765545765 227764</t>
  </si>
  <si>
    <t>42112091</t>
  </si>
  <si>
    <t>김영태</t>
  </si>
  <si>
    <t>010-3156-5047</t>
  </si>
  <si>
    <t>대구 수성구 천을로 180 103동 1505호</t>
  </si>
  <si>
    <t>활 백고동 [대] 1kg 10-20마리 내외[SIS]</t>
  </si>
  <si>
    <t>문 앞에 두세요</t>
  </si>
  <si>
    <t>M1704773362763 227782</t>
  </si>
  <si>
    <t>42112347</t>
  </si>
  <si>
    <t>활 백고동 [소] 2kg 80-100마리 내외 [SIS]</t>
  </si>
  <si>
    <t>M1704761901539 227757</t>
  </si>
  <si>
    <t>42111982</t>
  </si>
  <si>
    <t>최기남</t>
  </si>
  <si>
    <t>010-6770-4223</t>
  </si>
  <si>
    <t>인천 미추홀구 석바위로101번길 39 올레오아파트 604</t>
  </si>
  <si>
    <t>문앞에 놔주세요</t>
  </si>
  <si>
    <t>M1704712315879 227724</t>
  </si>
  <si>
    <t>42111754</t>
  </si>
  <si>
    <t>안상순</t>
  </si>
  <si>
    <t>010-4142-0678</t>
  </si>
  <si>
    <t>전남 무안군 무안읍 무안로 550 센텀 플로라 101동 1104호</t>
  </si>
  <si>
    <t>활 백고동 [중] 1kg 25-35마리 내외[SIS]</t>
  </si>
  <si>
    <t>2024-01-10 오전 8:46:52</t>
  </si>
  <si>
    <t>M1704804669450 227820</t>
  </si>
  <si>
    <t>42112858</t>
  </si>
  <si>
    <t>김형철</t>
  </si>
  <si>
    <t>010-7300-0096</t>
  </si>
  <si>
    <t>부산 동래구 쇠미로129번길 91 (온천동, 삼정그린코아) 102동 603호</t>
  </si>
  <si>
    <t>2024-01-10 오전 9:44:19</t>
  </si>
  <si>
    <t>M1704846092221 227829</t>
  </si>
  <si>
    <t>42112991</t>
  </si>
  <si>
    <t>박소영</t>
  </si>
  <si>
    <t>010-3828-3046</t>
  </si>
  <si>
    <t>서울 은평구 연서로 9 1402호</t>
  </si>
  <si>
    <t>2024-01-09 오후 4:55:29</t>
  </si>
  <si>
    <t>M1704785672931 227799</t>
  </si>
  <si>
    <t>42112594</t>
  </si>
  <si>
    <t>김춘희</t>
  </si>
  <si>
    <t>010-5542-5131</t>
  </si>
  <si>
    <t>울산 북구 매산로 65 113동 2305호</t>
  </si>
  <si>
    <t>2024-01-09 오후 4:22:25</t>
  </si>
  <si>
    <t>M1704781931991 227793</t>
  </si>
  <si>
    <t>42112570</t>
  </si>
  <si>
    <t>유갑은</t>
  </si>
  <si>
    <t>010-9165-1315</t>
  </si>
  <si>
    <t>서울 금천구 삼성산길 23 나동 203호</t>
  </si>
  <si>
    <t>★1/11★목 도착 부탁드립니다.</t>
  </si>
  <si>
    <t>류갑은</t>
  </si>
  <si>
    <t>2024-01-09 오후 5:51:10</t>
  </si>
  <si>
    <t>M1704782386908 227794</t>
  </si>
  <si>
    <t>42112656</t>
  </si>
  <si>
    <t>김광수</t>
  </si>
  <si>
    <t>010-8808-3018</t>
  </si>
  <si>
    <t>경기 김포시 풍무로69번길 51 월드메르디앙아파트 304동801호</t>
  </si>
  <si>
    <t>2024-01-09 오후 4:55:28</t>
  </si>
  <si>
    <t>M1704762975793 227796</t>
  </si>
  <si>
    <t>42112591</t>
  </si>
  <si>
    <t>김정식</t>
  </si>
  <si>
    <t>010-2024-3689</t>
  </si>
  <si>
    <t>충북 영동군 황간면 도동길 320 주택</t>
  </si>
  <si>
    <t>1/11(목)도착</t>
  </si>
  <si>
    <t>M1704847077956 227831</t>
  </si>
  <si>
    <t>42112992</t>
  </si>
  <si>
    <t>원홍상</t>
  </si>
  <si>
    <t>010-9406-1983</t>
  </si>
  <si>
    <t>충북 제천시 명륜로4길 11-7 청전동</t>
  </si>
  <si>
    <t>2024-01-10 오후 12:56:17</t>
  </si>
  <si>
    <t>M1704853313355 227905</t>
  </si>
  <si>
    <t>42113206</t>
  </si>
  <si>
    <t>강상균</t>
  </si>
  <si>
    <t>010-8978-8710</t>
  </si>
  <si>
    <t>서울 강동구 아리수로50길 50 213-302</t>
  </si>
  <si>
    <t>2024-01-10 오전 10:26:42</t>
  </si>
  <si>
    <t>M1704849531231 227846</t>
  </si>
  <si>
    <t>42113052</t>
  </si>
  <si>
    <t>조은경</t>
  </si>
  <si>
    <t>010-9018-7362</t>
  </si>
  <si>
    <t>경기 김포시 청송로 20 215동 701호</t>
  </si>
  <si>
    <t>2024-01-10 오전 11:03:02</t>
  </si>
  <si>
    <t>M1704851421205 227882</t>
  </si>
  <si>
    <t>42113113</t>
  </si>
  <si>
    <t>김학윤</t>
  </si>
  <si>
    <t>010-9354-8922</t>
  </si>
  <si>
    <t>경북 예천군 용문면 하학길 31-21 .</t>
  </si>
  <si>
    <t>보내시는분 황병덕</t>
  </si>
  <si>
    <t>황병덕</t>
  </si>
  <si>
    <t>010-8653-7348</t>
  </si>
  <si>
    <t>2024-01-09 오전 10:25:42</t>
  </si>
  <si>
    <t>M1704762363958 227759</t>
  </si>
  <si>
    <t>42112014</t>
  </si>
  <si>
    <t>김원식</t>
  </si>
  <si>
    <t>010-6323-7986</t>
  </si>
  <si>
    <t>경기 군포시 산본로 299 209동 608호</t>
  </si>
  <si>
    <t>1월11일 받을수 있게 부탁드립니다</t>
  </si>
  <si>
    <t>M1704850624256 227864</t>
  </si>
  <si>
    <t>42113102</t>
  </si>
  <si>
    <t>정쾌진</t>
  </si>
  <si>
    <t>010-7666-2809</t>
  </si>
  <si>
    <t>경기 가평군 청평면 강변나루로 54 105-1402호</t>
  </si>
  <si>
    <t>M1704805090535 227821</t>
  </si>
  <si>
    <t>42112859</t>
  </si>
  <si>
    <t>김은주</t>
  </si>
  <si>
    <t>010-9689-7993</t>
  </si>
  <si>
    <t>경기 고양시 덕양구 충장로103번길 23 102동1503호</t>
  </si>
  <si>
    <t>M1704796182579 227812</t>
  </si>
  <si>
    <t>42112851</t>
  </si>
  <si>
    <t>남민호</t>
  </si>
  <si>
    <t>010-7222-5750</t>
  </si>
  <si>
    <t>경기 용인시 기흥구 흥덕4로30번길 11 1306동 1301호</t>
  </si>
  <si>
    <t>2024-01-10 오후 1:29:40</t>
  </si>
  <si>
    <t>M1704671546555 227655</t>
  </si>
  <si>
    <t>42113368</t>
  </si>
  <si>
    <t>010-8570-3632</t>
  </si>
  <si>
    <t>대구 서구 큰장로25길 16-3 1층</t>
  </si>
  <si>
    <t>연락주세요</t>
  </si>
  <si>
    <t>오민우</t>
  </si>
  <si>
    <t>010-2799-3632</t>
  </si>
  <si>
    <t>M1704803652160 227819</t>
  </si>
  <si>
    <t>42112857</t>
  </si>
  <si>
    <t>정병훈</t>
  </si>
  <si>
    <t>010-2612-9379</t>
  </si>
  <si>
    <t>경기 용인시 기흥구 중부대로788번길 20 수원동마을쌍용APT 304동 303호</t>
  </si>
  <si>
    <t>크고 실한 대게 부탁드립니다</t>
  </si>
  <si>
    <t>이목현</t>
  </si>
  <si>
    <t>010-6415-2336</t>
  </si>
  <si>
    <t>2024-01-09 오후 2:10:45</t>
  </si>
  <si>
    <t>M1704776464026 227792</t>
  </si>
  <si>
    <t>42112430</t>
  </si>
  <si>
    <t>권태기</t>
  </si>
  <si>
    <t>010-2263-9065</t>
  </si>
  <si>
    <t>경기 의정부시 훈민로 13 (고산리슈빌포레) 315동 1302호</t>
  </si>
  <si>
    <t>M1704766652376 227769</t>
  </si>
  <si>
    <t>42112097</t>
  </si>
  <si>
    <t>안정국</t>
  </si>
  <si>
    <t>010-9239-8499</t>
  </si>
  <si>
    <t>서울 은평구 연서로 93-1 미성빌딩 3층</t>
  </si>
  <si>
    <t>1월 11일 목요일 도착하게끔 배송부탁드립니다.</t>
  </si>
  <si>
    <t>2024-01-10 오전 11:03:01</t>
  </si>
  <si>
    <t>M1704850157070 227856</t>
  </si>
  <si>
    <t>42113093</t>
  </si>
  <si>
    <t>김그린</t>
  </si>
  <si>
    <t>010-8843-6529</t>
  </si>
  <si>
    <t>충남 천안시 서북구 밤개울1길 26 밝은집 303호</t>
  </si>
  <si>
    <t>2024-01-10 오후 1:42:57</t>
  </si>
  <si>
    <t>M1704859214116 227932</t>
  </si>
  <si>
    <t>42113393</t>
  </si>
  <si>
    <t>정순자</t>
  </si>
  <si>
    <t>010-8849-2957</t>
  </si>
  <si>
    <t>경기 연천군 청산면 청신로77번길 8-3 청산면 초성리439-7번지</t>
  </si>
  <si>
    <t>김윤중</t>
  </si>
  <si>
    <t>010-6826-8827</t>
  </si>
  <si>
    <t>M1704766034125 227766</t>
  </si>
  <si>
    <t>42112094</t>
  </si>
  <si>
    <t>1월 11일에 저희가 받을수있게 부탁드립니다. 배송메세지에 음식물이니 최대한 이른시간 배송할 수 있게 메모도 부탁드려요</t>
  </si>
  <si>
    <t>M1704675385006 227659</t>
  </si>
  <si>
    <t>42111408</t>
  </si>
  <si>
    <t>이청자</t>
  </si>
  <si>
    <t>010-3785-2348</t>
  </si>
  <si>
    <t>서울 송파구 토성로 14 칼라하우스 107동103호</t>
  </si>
  <si>
    <t>1/11 오전배송요망</t>
  </si>
  <si>
    <t>2024-01-10 오후 1:14:57</t>
  </si>
  <si>
    <t>M1704859496005 227924</t>
  </si>
  <si>
    <t>42113347</t>
  </si>
  <si>
    <t>전제</t>
  </si>
  <si>
    <t>010-7117-2642</t>
  </si>
  <si>
    <t>경기 평택시 지제동삭1로 41 108동 701호</t>
  </si>
  <si>
    <t>배송전 문자</t>
  </si>
  <si>
    <t>M1704774837696 227788</t>
  </si>
  <si>
    <t>42112404</t>
  </si>
  <si>
    <t>김대중</t>
  </si>
  <si>
    <t>010-2120-7753</t>
  </si>
  <si>
    <t>서울 성동구 왕십리로 83-21 아크로서울포레스트 A동 4603호</t>
  </si>
  <si>
    <t>★ 1월 11일 목요일 수령요청★ 1월 11일 목요일에 수령 가능 하도록 부탁 드립니다. 감사합니다.</t>
  </si>
  <si>
    <t>M1704819984873 227827</t>
  </si>
  <si>
    <t>42112864</t>
  </si>
  <si>
    <t>이두</t>
  </si>
  <si>
    <t>010-8893-3945</t>
  </si>
  <si>
    <t>서울 동작구 동작대로39길 39 108동703호 이수푸르지오</t>
  </si>
  <si>
    <t>서연서</t>
  </si>
  <si>
    <t>M1704849618619 227855</t>
  </si>
  <si>
    <t>42113086</t>
  </si>
  <si>
    <t>권재윤</t>
  </si>
  <si>
    <t>010-3270-9058</t>
  </si>
  <si>
    <t>경기 광명시 성채로 37 역세권휴먼시아 409동 1303호 (소하동,광명역세권휴먼시아)</t>
  </si>
  <si>
    <t>부재시 전화주시고 현관문앞에 놓아 주세요</t>
  </si>
  <si>
    <t>2024-01-10 오후 12:56:18</t>
  </si>
  <si>
    <t>M1704854656055 227908</t>
  </si>
  <si>
    <t>42113211</t>
  </si>
  <si>
    <t>김창영</t>
  </si>
  <si>
    <t>010-2766-3124</t>
  </si>
  <si>
    <t>충북 청주시 흥덕구 송화로214번길 7 104-1304</t>
  </si>
  <si>
    <t>빠른 배송 부탁드립니다.(가능한 1/11(목)까지 배송 받고 싶습니다.)</t>
  </si>
  <si>
    <t>2024-01-05 오전 9:12:17</t>
  </si>
  <si>
    <t>M1704374996730 227434</t>
  </si>
  <si>
    <t>42108811</t>
  </si>
  <si>
    <t>조영미</t>
  </si>
  <si>
    <t>010-8879-9562</t>
  </si>
  <si>
    <t>경기 성남시 중원구 자혜로 81 3층</t>
  </si>
  <si>
    <t>1월 11일자 도착으로 부탁드립니다 ~</t>
  </si>
  <si>
    <t>M1704853054164 227895</t>
  </si>
  <si>
    <t>42113204</t>
  </si>
  <si>
    <t>김규순</t>
  </si>
  <si>
    <t>010-7700-0059</t>
  </si>
  <si>
    <t>대전 중구 태평동 365-2 대우정비센타</t>
  </si>
  <si>
    <t>M1704794355084 227809</t>
  </si>
  <si>
    <t>42112848</t>
  </si>
  <si>
    <t>최미옥</t>
  </si>
  <si>
    <t>010-9337-4289</t>
  </si>
  <si>
    <t>충북 충주시 금릉로 45 금릉현대 101-1501</t>
  </si>
  <si>
    <t>M1704794837844 227810</t>
  </si>
  <si>
    <t>42112849</t>
  </si>
  <si>
    <t>김민수</t>
  </si>
  <si>
    <t>010-4761-5353</t>
  </si>
  <si>
    <t>인천 부평구 동수천로 71 104동601호</t>
  </si>
  <si>
    <t>M1704857277733 227914</t>
  </si>
  <si>
    <t>42113213</t>
  </si>
  <si>
    <t>최영환</t>
  </si>
  <si>
    <t>010-8530-6025</t>
  </si>
  <si>
    <t>전북 남원시 충정로 129 프라임로즈 102동 1001호</t>
  </si>
  <si>
    <t>내일 받을수있게 해주십시요</t>
  </si>
  <si>
    <t>M1704850782148 227869</t>
  </si>
  <si>
    <t>42113105</t>
  </si>
  <si>
    <t>김동인</t>
  </si>
  <si>
    <t>010-3850-0055</t>
  </si>
  <si>
    <t>울산 북구 산하중앙3로 142 서희 101동1303호</t>
  </si>
  <si>
    <t>M1704849439486 227843</t>
  </si>
  <si>
    <t>42113084</t>
  </si>
  <si>
    <t>이정일</t>
  </si>
  <si>
    <t>010-9083-1335</t>
  </si>
  <si>
    <t>경기 동두천시 동광로 86-1 1호 엘케이안전</t>
  </si>
  <si>
    <t>명일 꼭 받을수 있게 부탁드립니다</t>
  </si>
  <si>
    <t>M1704835080970 227828</t>
  </si>
  <si>
    <t>42112865</t>
  </si>
  <si>
    <t>수혀니</t>
  </si>
  <si>
    <t>010-6399-2652</t>
  </si>
  <si>
    <t>경기 고양시 일산서구 중앙로 1493 1202동 1101호</t>
  </si>
  <si>
    <t>다른곳에서 주문했엇는데 내용물(수분)이 빠져상태가좀...</t>
  </si>
  <si>
    <t>M1704801152401 227816</t>
  </si>
  <si>
    <t>42112854</t>
  </si>
  <si>
    <t>이대형</t>
  </si>
  <si>
    <t>010-8576-2653</t>
  </si>
  <si>
    <t>경북 김천시 지례면 지례로 571 (신평리)</t>
  </si>
  <si>
    <t>M1704852607572 227894</t>
  </si>
  <si>
    <t>42113200</t>
  </si>
  <si>
    <t>장문정</t>
  </si>
  <si>
    <t>010-3364-1887</t>
  </si>
  <si>
    <t>경기 화성시 봉담읍 동화길 122 602-1306</t>
  </si>
  <si>
    <t>문앞에 놔주시면 됩니다.감사합니다</t>
  </si>
  <si>
    <t>2024-01-09 오후 3:54:39</t>
  </si>
  <si>
    <t>M1704782521100 227795</t>
  </si>
  <si>
    <t>42112527</t>
  </si>
  <si>
    <t>하학성</t>
  </si>
  <si>
    <t>010-6666-8366</t>
  </si>
  <si>
    <t>경기 화성시 수노을1로 147 108동1102호</t>
  </si>
  <si>
    <t>M1704853928474 227897</t>
  </si>
  <si>
    <t>42113207</t>
  </si>
  <si>
    <t>박한숙</t>
  </si>
  <si>
    <t>010-2339-3447</t>
  </si>
  <si>
    <t>경기 용인시 처인구 양지면 주북로235번길 54 하얀대문</t>
  </si>
  <si>
    <t>M1704809875999 227825</t>
  </si>
  <si>
    <t>42112862</t>
  </si>
  <si>
    <t>정영훈</t>
  </si>
  <si>
    <t>010-4247-2583</t>
  </si>
  <si>
    <t>경남 진주시 초북로 95 힐스테이트 107-1004</t>
  </si>
  <si>
    <t>M1704810693155 227826</t>
  </si>
  <si>
    <t>42112863</t>
  </si>
  <si>
    <t>김영운</t>
  </si>
  <si>
    <t>010-8847-7227</t>
  </si>
  <si>
    <t>부산 부산진구 부전로 75-5 1층 화목 (코너자리 가게)</t>
  </si>
  <si>
    <t>업체에서 사용하므로 비교적 비슷한크기의 큰 홍게를 주시면 감사하겠습니다</t>
  </si>
  <si>
    <t>M1704798896972 227815</t>
  </si>
  <si>
    <t>42112853</t>
  </si>
  <si>
    <t>엄태호</t>
  </si>
  <si>
    <t>010-4054-5999</t>
  </si>
  <si>
    <t>대구 북구 침산로 100 104동 3301호</t>
  </si>
  <si>
    <t>몇일뒤 캠핑가서 먹을거라 냉동보관 잘되게 부탁드립니다.^^</t>
  </si>
  <si>
    <t>M1704850308436 227862</t>
  </si>
  <si>
    <t>42113095</t>
  </si>
  <si>
    <t>김원혁</t>
  </si>
  <si>
    <t>010-4721-2080</t>
  </si>
  <si>
    <t>경기 평택시 원칠원길 56 101동1202호</t>
  </si>
  <si>
    <t xml:space="preserve">활 백고동 [소] 2kg 80-100마리 내외 </t>
  </si>
  <si>
    <t>부재시 문파에 문자부탁함</t>
  </si>
  <si>
    <t>M1704798896972 227814</t>
  </si>
  <si>
    <t>42112852</t>
  </si>
  <si>
    <t>2024-01-09 오후 4:56:18</t>
  </si>
  <si>
    <t>MWNA240109-00000300 109099</t>
  </si>
  <si>
    <t>42112604</t>
  </si>
  <si>
    <t>이규호</t>
  </si>
  <si>
    <t>010-4710-0607</t>
  </si>
  <si>
    <t>서울 강동구 동남로79길 26 (고덕동, 고덕아이파크) 105동401호</t>
  </si>
  <si>
    <t>2024-01-11 오전 11:32:45</t>
  </si>
  <si>
    <t>M1704939416369 228068</t>
  </si>
  <si>
    <t>42114492</t>
  </si>
  <si>
    <t>손범식</t>
  </si>
  <si>
    <t>010-4737-0120</t>
  </si>
  <si>
    <t>경북 구미시 인동20길 45 진평종합의료기</t>
  </si>
  <si>
    <t>우은희</t>
  </si>
  <si>
    <t>010-5616-6645</t>
  </si>
  <si>
    <t>2024-01-11 오전 8:40:40</t>
  </si>
  <si>
    <t>M1704905479523 228019</t>
  </si>
  <si>
    <t>42114057</t>
  </si>
  <si>
    <t>박승란</t>
  </si>
  <si>
    <t>010-3124-7110</t>
  </si>
  <si>
    <t>경기 수원시 권선구 곡선로50번길 48 현대아이파크103동 804호</t>
  </si>
  <si>
    <t>현관앞에놓아주세요</t>
  </si>
  <si>
    <t>2024-01-10 오후 2:34:26</t>
  </si>
  <si>
    <t>M1704863429640 227941</t>
  </si>
  <si>
    <t>42113444</t>
  </si>
  <si>
    <t>임경팔</t>
  </si>
  <si>
    <t>010-6375-1931</t>
  </si>
  <si>
    <t>경기 양평군 강상면 강남로 868 양평현대성우아파트3단지 304동 603호</t>
  </si>
  <si>
    <t>2024-01-10 오후 4:00:26</t>
  </si>
  <si>
    <t>M1704864318428 227957</t>
  </si>
  <si>
    <t>42113551</t>
  </si>
  <si>
    <t>조명희</t>
  </si>
  <si>
    <t>010-5372-0598</t>
  </si>
  <si>
    <t>충남 천안시 동남구 청당2길 118 벽산블루밍106동 1106호</t>
  </si>
  <si>
    <t>싱싱한것 보내주세요</t>
  </si>
  <si>
    <t>2024-01-10 오후 5:13:37</t>
  </si>
  <si>
    <t>M1704873452150 227975</t>
  </si>
  <si>
    <t>42113667</t>
  </si>
  <si>
    <t>탁경석</t>
  </si>
  <si>
    <t>010-8751-2590</t>
  </si>
  <si>
    <t>경기 화성시 향남읍 행정리 499-12 202호</t>
  </si>
  <si>
    <t>2024-01-11 오전 10:06:37</t>
  </si>
  <si>
    <t>M1704934198208 228037</t>
  </si>
  <si>
    <t>42114245</t>
  </si>
  <si>
    <t>한태석</t>
  </si>
  <si>
    <t>010-4847-0756</t>
  </si>
  <si>
    <t>전북 전주시 완산구 세내로 299 101동1702호</t>
  </si>
  <si>
    <t>2024-01-11 오후 4:20:49</t>
  </si>
  <si>
    <t>M1704955333522 228118</t>
  </si>
  <si>
    <t>42115023</t>
  </si>
  <si>
    <t>노경숙</t>
  </si>
  <si>
    <t>010-4098-1670</t>
  </si>
  <si>
    <t>경남 진주시 공단로 30 상평 동일스위트아파트 104동 1601호</t>
  </si>
  <si>
    <t>배송전 연락바람니다</t>
  </si>
  <si>
    <t>2024-01-10 오전 11:17:37</t>
  </si>
  <si>
    <t>M1704851837552 227886</t>
  </si>
  <si>
    <t>42113132</t>
  </si>
  <si>
    <t>서일석</t>
  </si>
  <si>
    <t>010-3688-4661</t>
  </si>
  <si>
    <t>부산 해운대구 재반로 89-17 피에스타빌 303호</t>
  </si>
  <si>
    <t>1/12(금) 도착하게 해주세요.</t>
  </si>
  <si>
    <t>M1704864340398 227944</t>
  </si>
  <si>
    <t>42113482</t>
  </si>
  <si>
    <t>최순자</t>
  </si>
  <si>
    <t>010-3609-4235</t>
  </si>
  <si>
    <t>광주 광산구 신창로71번길 33 신창부영201동605호</t>
  </si>
  <si>
    <t>12일오후에 도착시켜주세요</t>
  </si>
  <si>
    <t>김정관</t>
  </si>
  <si>
    <t>2024-01-11 오전 11:47:51</t>
  </si>
  <si>
    <t>M1704940691182 228073</t>
  </si>
  <si>
    <t>42114531</t>
  </si>
  <si>
    <t>김광채</t>
  </si>
  <si>
    <t>010-6360-3576</t>
  </si>
  <si>
    <t>서울 노원구 한글비석로52길 66 신동아아파트 101동 801호</t>
  </si>
  <si>
    <t>12일 금요일 도착하게 보내주세요.</t>
  </si>
  <si>
    <t>2024-01-11 오후 2:34:18</t>
  </si>
  <si>
    <t>M1704949535928 228092</t>
  </si>
  <si>
    <t>42114846</t>
  </si>
  <si>
    <t>황성연</t>
  </si>
  <si>
    <t>010-4740-6504</t>
  </si>
  <si>
    <t>경기 고양시 일산동구 월드고양로 21 304동 3003호</t>
  </si>
  <si>
    <t>M1704865852063 227949</t>
  </si>
  <si>
    <t>42113552</t>
  </si>
  <si>
    <t>김재영</t>
  </si>
  <si>
    <t>010-2982-4638</t>
  </si>
  <si>
    <t>서울 은평구 응암동 427-164 응암시장내 응암즉석반찬</t>
  </si>
  <si>
    <t>010-7137-5157</t>
  </si>
  <si>
    <t>M1704883410510 227993</t>
  </si>
  <si>
    <t>42114033</t>
  </si>
  <si>
    <t>배호정</t>
  </si>
  <si>
    <t>010-3553-8971</t>
  </si>
  <si>
    <t>경기 성남시 수정구 수진동 4520 301호</t>
  </si>
  <si>
    <t>2024-01-11 오전 9:48:22</t>
  </si>
  <si>
    <t>M1704933619956 228035</t>
  </si>
  <si>
    <t>42114207</t>
  </si>
  <si>
    <t>신승묵</t>
  </si>
  <si>
    <t>010-9704-2802</t>
  </si>
  <si>
    <t>경기 화성시 동탄청계로 303-33 1102동 304호</t>
  </si>
  <si>
    <t>M1704920665398 228022</t>
  </si>
  <si>
    <t>42114060</t>
  </si>
  <si>
    <t>장기정</t>
  </si>
  <si>
    <t>010-9479-0020</t>
  </si>
  <si>
    <t>경기 평택시 중앙로 301 101동 1003호</t>
  </si>
  <si>
    <t>빠른배송 부탁합니다</t>
  </si>
  <si>
    <t>M1704807179049 227823</t>
  </si>
  <si>
    <t>42112860</t>
  </si>
  <si>
    <t>조상구</t>
  </si>
  <si>
    <t>010-7115-4819</t>
  </si>
  <si>
    <t>강원특별자치도 원주시 단구로 416 404동308호</t>
  </si>
  <si>
    <t>항상 믿고 시키고 있습니다 오랜만에 시골 부모님과 먹으려고 하니 좋은 상품으로 부탁드립니다 가능한 1월 12일에 도착할수 있게 부탁드립니다 좋은 하루 보내세요~~~</t>
  </si>
  <si>
    <t>M1704716763818 227727</t>
  </si>
  <si>
    <t>42111850</t>
  </si>
  <si>
    <t>소지화</t>
  </si>
  <si>
    <t>010-3395-4758</t>
  </si>
  <si>
    <t>전북 전주시 완산구 효동3길 33 3동 1303호</t>
  </si>
  <si>
    <t>금요일 받고 싶습니다</t>
  </si>
  <si>
    <t>2024-01-10 오후 2:32:40</t>
  </si>
  <si>
    <t>M1704862133150 61290</t>
  </si>
  <si>
    <t>42113405</t>
  </si>
  <si>
    <t>김민숙</t>
  </si>
  <si>
    <t>010-9520-5005</t>
  </si>
  <si>
    <t>대전 유성구 와룡로136번길 15 107-402호</t>
  </si>
  <si>
    <t>M1704884581056 227999</t>
  </si>
  <si>
    <t>42114037</t>
  </si>
  <si>
    <t>김준규</t>
  </si>
  <si>
    <t>010-3567-8354</t>
  </si>
  <si>
    <t>경남 창원시 마산회원구 팔용로 215 101동 202호</t>
  </si>
  <si>
    <t>[대게] 소 10마리 9.1cm내외 일반[SIS]</t>
  </si>
  <si>
    <t>허윤정</t>
  </si>
  <si>
    <t>010-3422-0000</t>
  </si>
  <si>
    <t>M1704884897597 228000</t>
  </si>
  <si>
    <t>42114038</t>
  </si>
  <si>
    <t>윤가빈</t>
  </si>
  <si>
    <t>010-2975-2797</t>
  </si>
  <si>
    <t>경남 창원시 마산합포구 합포북5길 38-1 1층</t>
  </si>
  <si>
    <t>M1704884473147 227998</t>
  </si>
  <si>
    <t>42114036</t>
  </si>
  <si>
    <t>세종특별자치시 남세종로 441 503-203</t>
  </si>
  <si>
    <t>M1704885041404 228001</t>
  </si>
  <si>
    <t>42114041</t>
  </si>
  <si>
    <t>양순점</t>
  </si>
  <si>
    <t>010-3664-9959</t>
  </si>
  <si>
    <t>충남 서천군 화양면 화산로 224</t>
  </si>
  <si>
    <t>[대게] 소 5마리 9.1cm내외 일반[SIS]</t>
  </si>
  <si>
    <t>2024-01-10 오후 1:29:42</t>
  </si>
  <si>
    <t>M1704860111078 227929</t>
  </si>
  <si>
    <t>42113374</t>
  </si>
  <si>
    <t>박종술</t>
  </si>
  <si>
    <t>010-3032-8967</t>
  </si>
  <si>
    <t>경기 평택시 고덕면 남북대로 175 하영테크 평택지사</t>
  </si>
  <si>
    <t>★1/12★금 도착 부탁드립니다</t>
  </si>
  <si>
    <t>2024-01-10 오후 5:05:01</t>
  </si>
  <si>
    <t>M1704871982109 227964</t>
  </si>
  <si>
    <t>42113648</t>
  </si>
  <si>
    <t>강순자</t>
  </si>
  <si>
    <t>010-9270-8051</t>
  </si>
  <si>
    <t>대구 남구 희망로5길 12 106-1908호</t>
  </si>
  <si>
    <t>2024-01-11 오후 2:08:26</t>
  </si>
  <si>
    <t>M1704947630695 228090</t>
  </si>
  <si>
    <t>42114783</t>
  </si>
  <si>
    <t>박민영</t>
  </si>
  <si>
    <t>010-8924-2955</t>
  </si>
  <si>
    <t>서울 강남구 논현동 113-4 논현밸류 403호</t>
  </si>
  <si>
    <t>싱싱하게 잘 부탁드립니다~^^</t>
  </si>
  <si>
    <t>M1704851040043 227873</t>
  </si>
  <si>
    <t>42113108</t>
  </si>
  <si>
    <t>서영순</t>
  </si>
  <si>
    <t>010-3375-3332</t>
  </si>
  <si>
    <t>경기 포천시 소흘읍 태봉로 239 석향마을대방노블랜드아파트 104동303호</t>
  </si>
  <si>
    <t>1월12일 (금) 배송 받게 해주세요</t>
  </si>
  <si>
    <t>2024-01-11 오전 8:40:41</t>
  </si>
  <si>
    <t>M1704924360345 228025</t>
  </si>
  <si>
    <t>42114063</t>
  </si>
  <si>
    <t>민정희</t>
  </si>
  <si>
    <t>010-9178-8541</t>
  </si>
  <si>
    <t>경남 사천시 사천읍 사천향교로 13 대경파미르102동902호</t>
  </si>
  <si>
    <t>1월12일까지 배송 부탁드립니다.</t>
  </si>
  <si>
    <t>2024-01-11 오전 11:12:20</t>
  </si>
  <si>
    <t>M1704932197442 228059</t>
  </si>
  <si>
    <t>42114438</t>
  </si>
  <si>
    <t>010-7261-3799</t>
  </si>
  <si>
    <t>경기 화성시 서신면 용두리 172 화성시 서신면 용두리 172-16번지 101호</t>
  </si>
  <si>
    <t>문서환</t>
  </si>
  <si>
    <t>010-3799-1763</t>
  </si>
  <si>
    <t>2024-01-08 오후 4:19:52</t>
  </si>
  <si>
    <t>M1704696456830 227688</t>
  </si>
  <si>
    <t>42111505</t>
  </si>
  <si>
    <t>소해수</t>
  </si>
  <si>
    <t>010-9112-0445</t>
  </si>
  <si>
    <t>전북 군산시 자유로 238 311호</t>
  </si>
  <si>
    <t>★1월 12일 금요일★오후 까지 배달 부탁드립니다</t>
  </si>
  <si>
    <t>M1704881240769 227991</t>
  </si>
  <si>
    <t>42114029</t>
  </si>
  <si>
    <t>한기용</t>
  </si>
  <si>
    <t>010-3355-5250</t>
  </si>
  <si>
    <t>강원특별자치도 횡성군 갑천면 외갑천로694번길 52</t>
  </si>
  <si>
    <t>한정숙</t>
  </si>
  <si>
    <t>010-9079-9514</t>
  </si>
  <si>
    <t>M1704864892902 227946</t>
  </si>
  <si>
    <t>42113484</t>
  </si>
  <si>
    <t>010-5195-5309</t>
  </si>
  <si>
    <t>경기 화성시 능동 1115 동탄숲속마을자연앤경남아너스빌 아파트 808동 1202호</t>
  </si>
  <si>
    <t>김철수</t>
  </si>
  <si>
    <t>010-9319-6317</t>
  </si>
  <si>
    <t>M1704864687708 227943</t>
  </si>
  <si>
    <t>42113483</t>
  </si>
  <si>
    <t>서울 양천구 목동서로 70 217동 601호</t>
  </si>
  <si>
    <t>2024-01-10 오후 4:45:55</t>
  </si>
  <si>
    <t>M1704871879057 227965</t>
  </si>
  <si>
    <t>42113631</t>
  </si>
  <si>
    <t>엄중호</t>
  </si>
  <si>
    <t>010-9797-4431</t>
  </si>
  <si>
    <t>경기 남양주시 조안면 고래산로 243-23 나무문안에 비안맞게 두세요</t>
  </si>
  <si>
    <t>M1704938454824 228062</t>
  </si>
  <si>
    <t>42114454</t>
  </si>
  <si>
    <t>김갑수</t>
  </si>
  <si>
    <t>010-5439-6305</t>
  </si>
  <si>
    <t>경기 안성시 아양3로 56 광신프로그레스 101동 1603호</t>
  </si>
  <si>
    <t>M1704937723822 228060</t>
  </si>
  <si>
    <t>42114450</t>
  </si>
  <si>
    <t>이숙란</t>
  </si>
  <si>
    <t>010-9842-9840</t>
  </si>
  <si>
    <t>경남 창원시 의창구 팔용로 512 대동다숲아파트106동 406호</t>
  </si>
  <si>
    <t>살이 꽉찬 놈으로 보내주세요</t>
  </si>
  <si>
    <t>M1704883214352 227997</t>
  </si>
  <si>
    <t>42114031</t>
  </si>
  <si>
    <t>박재홍</t>
  </si>
  <si>
    <t>010-4449-8776</t>
  </si>
  <si>
    <t>경남 양산시 학동길 62-3 어곡동548-4</t>
  </si>
  <si>
    <t>배송전 연락 주세요</t>
  </si>
  <si>
    <t>M1704784826326 227797</t>
  </si>
  <si>
    <t>42112592</t>
  </si>
  <si>
    <t>윤수영</t>
  </si>
  <si>
    <t>010-4702-4433</t>
  </si>
  <si>
    <t>인천 중구 흰바위로 203 213동 1203호</t>
  </si>
  <si>
    <t>1월12일 금요일 도착요망</t>
  </si>
  <si>
    <t>M1704802131122 227817</t>
  </si>
  <si>
    <t>42112855</t>
  </si>
  <si>
    <t>윤정은</t>
  </si>
  <si>
    <t>010-8940-9924</t>
  </si>
  <si>
    <t>서울 강서구 방화동 272-2 201호</t>
  </si>
  <si>
    <t>★12일 금요일수령★ 부재중일시 문앞에 배송</t>
  </si>
  <si>
    <t>M1704935551976 228047</t>
  </si>
  <si>
    <t>42114440</t>
  </si>
  <si>
    <t>손영현</t>
  </si>
  <si>
    <t>010-6367-8715</t>
  </si>
  <si>
    <t>서울 강북구 삼양로 658 (우이동 성원아파트 101동 801호)</t>
  </si>
  <si>
    <t>안전한 배송 부탁드립니다.</t>
  </si>
  <si>
    <t>손영주</t>
  </si>
  <si>
    <t>010-5474-0318</t>
  </si>
  <si>
    <t>M1704859176668 227921</t>
  </si>
  <si>
    <t>42113346</t>
  </si>
  <si>
    <t>권영수</t>
  </si>
  <si>
    <t>경기 구리시 갈매중앙로 131 한라비발디 306-503</t>
  </si>
  <si>
    <t>1/12(금)배송희망합니다</t>
  </si>
  <si>
    <t>M1704938307336 228061</t>
  </si>
  <si>
    <t>42114453</t>
  </si>
  <si>
    <t>김명숙</t>
  </si>
  <si>
    <t>010-3730-7776</t>
  </si>
  <si>
    <t>경남 창원시 의창구 도계로 49 3층</t>
  </si>
  <si>
    <t>천창권</t>
  </si>
  <si>
    <t>010-6270-1116</t>
  </si>
  <si>
    <t>M1704883383773 227996</t>
  </si>
  <si>
    <t>42114032</t>
  </si>
  <si>
    <t>010-9135-8190</t>
  </si>
  <si>
    <t>경기 화성시 병점3로 88 느치미마을 주공3단지301동1605호</t>
  </si>
  <si>
    <t>[대게] 특 9마리 10.1-10.8cm내외 정품[SIS]</t>
  </si>
  <si>
    <t>1월12일(금요일) 에 받을수 있게 부탁드립니다,,, 부재시 문앞</t>
  </si>
  <si>
    <t>M1704947313602 228087</t>
  </si>
  <si>
    <t>42114781</t>
  </si>
  <si>
    <t>방수만</t>
  </si>
  <si>
    <t>010-4522-3655</t>
  </si>
  <si>
    <t>전남 강진군 군동면 호계길 126 주택</t>
  </si>
  <si>
    <t>2024-01-11 오후 3:37:27</t>
  </si>
  <si>
    <t>M1704954506442 228114</t>
  </si>
  <si>
    <t>42114973</t>
  </si>
  <si>
    <t>이성주</t>
  </si>
  <si>
    <t>010-5256-0305</t>
  </si>
  <si>
    <t>충북 진천군 진천읍 장관2길 159 108동 1304호</t>
  </si>
  <si>
    <t>우한빈</t>
  </si>
  <si>
    <t>010-4911-5800</t>
  </si>
  <si>
    <t>M1704439148301 227575</t>
  </si>
  <si>
    <t>42109447</t>
  </si>
  <si>
    <t>조명숙</t>
  </si>
  <si>
    <t>010-2766-0801</t>
  </si>
  <si>
    <t>서울 도봉구 도봉로169길 31 101동 1506호</t>
  </si>
  <si>
    <t>[대게] 특대 10마리 11cm이상 정품[SIS]</t>
  </si>
  <si>
    <t>미리는 말고 1월12일(금) 배송받고 싶습니다.</t>
  </si>
  <si>
    <t>홍석봉</t>
  </si>
  <si>
    <t>M1704949292750 228095</t>
  </si>
  <si>
    <t>42114844</t>
  </si>
  <si>
    <t>박노식</t>
  </si>
  <si>
    <t>010-6455-3122</t>
  </si>
  <si>
    <t>충남 아산시 온천대로 1323-25 아람채@ 104동 202호</t>
  </si>
  <si>
    <t>2024-01-11 오후 3:14:34</t>
  </si>
  <si>
    <t>M1704951815233 228102</t>
  </si>
  <si>
    <t>42114922</t>
  </si>
  <si>
    <t>정종철</t>
  </si>
  <si>
    <t>010-4780-4422</t>
  </si>
  <si>
    <t>경기 고양시 덕양구 중앙로558번길 57 햇빛마을1822동702호</t>
  </si>
  <si>
    <t>[대게] 특대 3마리 11cm이상 일반[SIS]</t>
  </si>
  <si>
    <t>부재시 문앞에 두세요</t>
  </si>
  <si>
    <t>M1704245232838 227092</t>
  </si>
  <si>
    <t>42106808</t>
  </si>
  <si>
    <t>권명협</t>
  </si>
  <si>
    <t>010-2423-3109</t>
  </si>
  <si>
    <t>경북 경주시 현곡면 새안현로 23 현곡푸르지오 106동301호</t>
  </si>
  <si>
    <t>★12 금요도착★1월11일(목)발송~1월12일(금)도착으로 발송부탁드립니다</t>
  </si>
  <si>
    <t>M1704860917505 227933</t>
  </si>
  <si>
    <t>42113437</t>
  </si>
  <si>
    <t>박영일</t>
  </si>
  <si>
    <t>010-4749-9295</t>
  </si>
  <si>
    <t>서울 강동구 명일로 172 둔촌푸르지오@ 107-402</t>
  </si>
  <si>
    <t>1/12(금)배송요청</t>
  </si>
  <si>
    <t>M1704937845027 228057</t>
  </si>
  <si>
    <t>42114452</t>
  </si>
  <si>
    <t>김미향</t>
  </si>
  <si>
    <t>010-8939-1536</t>
  </si>
  <si>
    <t>대구 동구 파계로 71 301동 1801호</t>
  </si>
  <si>
    <t>2024-01-11 오후 1:37:27</t>
  </si>
  <si>
    <t>M1704946246906 228086</t>
  </si>
  <si>
    <t>42114738</t>
  </si>
  <si>
    <t>김성욱</t>
  </si>
  <si>
    <t>010-3341-1085</t>
  </si>
  <si>
    <t>경기 시흥시 목감중앙로 45 1109동 703호</t>
  </si>
  <si>
    <t>지난 12월 28일 주문 후 재주문 합니다. 지난번에 두마리에 비해 한마리가 좀 작더라구요. 큰놈으로 부탁드려요. ^^</t>
  </si>
  <si>
    <t>M1704949699721 228093</t>
  </si>
  <si>
    <t>42114847</t>
  </si>
  <si>
    <t>최병주</t>
  </si>
  <si>
    <t>010-9388-6103</t>
  </si>
  <si>
    <t>경기 안산시 단원구 초지2로 14 1815동301호</t>
  </si>
  <si>
    <t>M1704928630542 228029</t>
  </si>
  <si>
    <t>42114067</t>
  </si>
  <si>
    <t>한성규</t>
  </si>
  <si>
    <t>010-9766-1918</t>
  </si>
  <si>
    <t>경기 용인시 처인구 원삼면 좌찬로64번길 20 202호</t>
  </si>
  <si>
    <t>[대게] 특대 6마리 11cm이상 일반[SIS]</t>
  </si>
  <si>
    <t>M1704852663310 227891</t>
  </si>
  <si>
    <t>42113202</t>
  </si>
  <si>
    <t>010-2018-3613</t>
  </si>
  <si>
    <t>경남 사천시 사천읍 항공로 64 한국항공서비스(주) 3층 신속원</t>
  </si>
  <si>
    <t>1.12(금) 도착요청 바랍니다. 이후도착시 주문취소 해야합니다</t>
  </si>
  <si>
    <t>2024-01-08 오후 1:53:43</t>
  </si>
  <si>
    <t>M1704688528442 227673</t>
  </si>
  <si>
    <t>42111299</t>
  </si>
  <si>
    <t>박은숙</t>
  </si>
  <si>
    <t>010-9480-2978</t>
  </si>
  <si>
    <t>경기 광주시 퇴촌면 도지울길13번길 8-25 대영캐슬 101동 202호</t>
  </si>
  <si>
    <t>[대게] 특대 9마리 11cm이상 정품[SIS]</t>
  </si>
  <si>
    <t>배송일 지정 : 2024년 1월12일 금요일 도착으로 부탁드립니다. 그전엔 집에 사람이 없어서 받기가 곤란합니다. 배송일 꼭 지켜주시고, 짜지않게 맛나고 좋은걸로 부탁드립니다. 수고하세요~~</t>
  </si>
  <si>
    <t>M1704439148301 227572</t>
  </si>
  <si>
    <t>42109444</t>
  </si>
  <si>
    <t>[목탁대게] 10마리 사이즈무선별[SIS]</t>
  </si>
  <si>
    <t>M1704953293651 228110</t>
  </si>
  <si>
    <t>42114969</t>
  </si>
  <si>
    <t>주근영</t>
  </si>
  <si>
    <t>010-3608-5021</t>
  </si>
  <si>
    <t>광주 서구 화개1로24번길 10 103-108호</t>
  </si>
  <si>
    <t>배송전 전화나 분자 부탁 드립니다.</t>
  </si>
  <si>
    <t>2024-01-11 오후 3:14:35</t>
  </si>
  <si>
    <t>M1704952660315 228107</t>
  </si>
  <si>
    <t>42114927</t>
  </si>
  <si>
    <t>최철순</t>
  </si>
  <si>
    <t>010-8285-2318</t>
  </si>
  <si>
    <t>강원특별자치도 춘천시 후석로441번길 7 101-105호</t>
  </si>
  <si>
    <t>문자부탁드립니다.</t>
  </si>
  <si>
    <t>2024-01-10 오후 4:35:37</t>
  </si>
  <si>
    <t>M1704870097804 227962</t>
  </si>
  <si>
    <t>42113612</t>
  </si>
  <si>
    <t>권영길</t>
  </si>
  <si>
    <t>010-3711-3231</t>
  </si>
  <si>
    <t>충북 충주시 삼원로 175 2동309호 성원아파트</t>
  </si>
  <si>
    <t>[품질보증박달] 명품 준박달대게 300-400g [2마리][SIS]</t>
    <phoneticPr fontId="13" type="noConversion"/>
  </si>
  <si>
    <t>문앞배송</t>
  </si>
  <si>
    <t>2024-01-11 오후 12:49:03</t>
  </si>
  <si>
    <t>M1704941021987 228075</t>
  </si>
  <si>
    <t>42114615</t>
  </si>
  <si>
    <t>박지현</t>
  </si>
  <si>
    <t>010-3773-2002</t>
  </si>
  <si>
    <t>경기 성남시 분당구 느티로 2 A동 2308호</t>
  </si>
  <si>
    <t>송준혁</t>
  </si>
  <si>
    <t>M1704872998797 227974</t>
  </si>
  <si>
    <t>42113652</t>
  </si>
  <si>
    <t>나영길</t>
  </si>
  <si>
    <t>010-9046-7746</t>
  </si>
  <si>
    <t>강원특별자치도 화천군 간동면 간척월명로 363 오음리</t>
  </si>
  <si>
    <t>2024-01-09 오후 1:34:35</t>
  </si>
  <si>
    <t>M1704773667036 227785</t>
  </si>
  <si>
    <t>42112374</t>
  </si>
  <si>
    <t>010-2014-9895</t>
  </si>
  <si>
    <t>충북 충주시 동수9길 40-1 주택</t>
  </si>
  <si>
    <t>★12 금요도착★꼭 2024년 1월 12일 금요일에 배달 해주셔야 합니다. 시간은 16시전까지이면 괜찮습니다. 12일 금욜에 식구들이 먹을거라 부탁드립니다.</t>
  </si>
  <si>
    <t>2024-01-10 오후 5:50:17</t>
  </si>
  <si>
    <t>M1704875627763 227985</t>
  </si>
  <si>
    <t>42113702</t>
  </si>
  <si>
    <t>오병섭</t>
  </si>
  <si>
    <t>010-2184-0323</t>
  </si>
  <si>
    <t>전북 정읍시 남북로 56 탑자동차용품</t>
  </si>
  <si>
    <t>M1704875418193 227982</t>
  </si>
  <si>
    <t>42113701</t>
  </si>
  <si>
    <t>김노식</t>
  </si>
  <si>
    <t>010-9046-8404</t>
  </si>
  <si>
    <t>인천 부평구 길주남로 143 주공@1단지 108-703</t>
  </si>
  <si>
    <t>1/12(금)배송요청합니다</t>
  </si>
  <si>
    <t>M1704867151268 227955</t>
  </si>
  <si>
    <t>42113556</t>
  </si>
  <si>
    <t>이명희</t>
  </si>
  <si>
    <t>010-9525-4727</t>
  </si>
  <si>
    <t>대구 북구 중앙대로 540 102동306호</t>
  </si>
  <si>
    <t>1월12일 금요일 도착시켜주세요 다른날은 대구에 없습니다</t>
  </si>
  <si>
    <t>유규상</t>
  </si>
  <si>
    <t>010-3804-4727</t>
  </si>
  <si>
    <t>M1704871563280 227963</t>
  </si>
  <si>
    <t>42113630</t>
  </si>
  <si>
    <t>최영만</t>
  </si>
  <si>
    <t>010-8515-4898</t>
  </si>
  <si>
    <t>경북 경산시 장산로25길 11 다채움402호(10층건물에 402호)</t>
  </si>
  <si>
    <t>1/12(금)도착희망 402호 왼쪽문옆에 놓아주세요</t>
  </si>
  <si>
    <t>M1704868066853 227959</t>
  </si>
  <si>
    <t>42113560</t>
  </si>
  <si>
    <t>김덕준</t>
  </si>
  <si>
    <t>010-5315-0937</t>
  </si>
  <si>
    <t>인천 남동구 방축로 501 우성아파트2동1508호</t>
  </si>
  <si>
    <t>M1704667531717 227646</t>
  </si>
  <si>
    <t>42110281</t>
  </si>
  <si>
    <t>M1704853281731 227896</t>
  </si>
  <si>
    <t>42113205</t>
  </si>
  <si>
    <t>임동주</t>
  </si>
  <si>
    <t>010-9446-6088</t>
  </si>
  <si>
    <t>경기 부천시 원미구 석천로78번길 28 대원 스마트빌 202호</t>
  </si>
  <si>
    <t>[홍게][고급박달 7마리][400g-500g내외급] ★수율보장★[SIS]</t>
  </si>
  <si>
    <t>2024-01-11 오전 11:10:26</t>
  </si>
  <si>
    <t>2024011117011611 2024011124221071</t>
  </si>
  <si>
    <t>42114393</t>
  </si>
  <si>
    <t>한대광</t>
  </si>
  <si>
    <t>010-5574-2426</t>
  </si>
  <si>
    <t>서울특별시 광진구 뚝섬로52라길 6-7 (자양동) 302호</t>
  </si>
  <si>
    <t>대게 박달형[1kg내외] 2-3마리</t>
  </si>
  <si>
    <t>2024-01-11 오전 8:39:01</t>
  </si>
  <si>
    <t>2024011097487561 2024011098859911</t>
  </si>
  <si>
    <t>42113906</t>
  </si>
  <si>
    <t>박승배</t>
  </si>
  <si>
    <t>010-4841-7004</t>
  </si>
  <si>
    <t>서울특별시 양천구 신월로 99 (신월동, 신월시영아파트) 3동110호</t>
  </si>
  <si>
    <t>대게 일반형[대] 5마리</t>
  </si>
  <si>
    <t>박영숙</t>
  </si>
  <si>
    <t>2024-01-11 오후 3:35:34</t>
  </si>
  <si>
    <t>2024011123321411 2024011134332231</t>
  </si>
  <si>
    <t>42114960</t>
  </si>
  <si>
    <t>양미연</t>
  </si>
  <si>
    <t>010-3030-8239</t>
  </si>
  <si>
    <t>경기도 시흥시 목감중앙로 36 (조남동, 신안인스빌) 806동 1403호</t>
  </si>
  <si>
    <t>2024-01-11 오전 8:39:02</t>
  </si>
  <si>
    <t>2024011010886821 2024011014281341</t>
  </si>
  <si>
    <t>42113929</t>
  </si>
  <si>
    <t>원봉</t>
  </si>
  <si>
    <t>010-6368-6856</t>
  </si>
  <si>
    <t>경기도 시흥시 배곧1로 27-15 (배곧동, 한라비발디캠퍼스) 110동 3003호</t>
  </si>
  <si>
    <t>대게 준박달형[대] 3마리</t>
    <phoneticPr fontId="5" type="noConversion"/>
  </si>
  <si>
    <t>2024-01-11 오전 9:37:47</t>
  </si>
  <si>
    <t>M1704932459818 228031</t>
  </si>
  <si>
    <t>42114189</t>
  </si>
  <si>
    <t>강금화</t>
  </si>
  <si>
    <t>010-9760-2585</t>
  </si>
  <si>
    <t>충북 제천시 명륜로 62-1 Kcc대리점</t>
  </si>
  <si>
    <t>M1704892140683 228013</t>
  </si>
  <si>
    <t>42114051</t>
  </si>
  <si>
    <t>공동욱</t>
  </si>
  <si>
    <t>010-8883-4757</t>
  </si>
  <si>
    <t>충북 청주시 서원구 장전로 51 남양휴튼아파트 107동 604호</t>
  </si>
  <si>
    <t>M1704773667036 227786</t>
  </si>
  <si>
    <t>42112375</t>
  </si>
  <si>
    <t>M1704875214337 227981</t>
  </si>
  <si>
    <t>42113700</t>
  </si>
  <si>
    <t>김우식</t>
  </si>
  <si>
    <t>010-8583-3141</t>
  </si>
  <si>
    <t>대구 수성구 수성로 400 101/307호</t>
  </si>
  <si>
    <t>김현주</t>
  </si>
  <si>
    <t>010-9334-3328</t>
  </si>
  <si>
    <t>M1704889233416 228009</t>
  </si>
  <si>
    <t>42114047</t>
  </si>
  <si>
    <t>김종찬</t>
  </si>
  <si>
    <t>010-6223-8772</t>
  </si>
  <si>
    <t>서울 구로구 경인로 382 117동 1903호</t>
  </si>
  <si>
    <t>M1704874555472 227980</t>
  </si>
  <si>
    <t>42113698</t>
  </si>
  <si>
    <t>김형준</t>
  </si>
  <si>
    <t>010-8572-1118</t>
  </si>
  <si>
    <t>대구 수성구 노변공원로 22 107/705호</t>
  </si>
  <si>
    <t>M1704851040043 227874</t>
  </si>
  <si>
    <t>42113109</t>
  </si>
  <si>
    <t>M1704919317410 228021</t>
  </si>
  <si>
    <t>42114059</t>
  </si>
  <si>
    <t>전호진</t>
  </si>
  <si>
    <t>010-7211-1474</t>
  </si>
  <si>
    <t>서울 노원구 덕릉로76길 29 중계주공4단지 401동 110호</t>
  </si>
  <si>
    <t>M1704858987863 227922</t>
  </si>
  <si>
    <t>42113344</t>
  </si>
  <si>
    <t>정인기</t>
  </si>
  <si>
    <t>010-8881-8150</t>
  </si>
  <si>
    <t>경기 남양주시 화도읍 마석우리 538-4 302호</t>
  </si>
  <si>
    <t>12일 금요일 수령 원합니다</t>
  </si>
  <si>
    <t>M1704932403539 228032</t>
  </si>
  <si>
    <t>42114188</t>
  </si>
  <si>
    <t>하박남</t>
  </si>
  <si>
    <t>010-2603-9604</t>
  </si>
  <si>
    <t>충남 천안시 서북구 성성7로 36 104동3002</t>
  </si>
  <si>
    <t>공동현관비번 3002#3002</t>
  </si>
  <si>
    <t>M1704890039185 228010</t>
  </si>
  <si>
    <t>42114048</t>
  </si>
  <si>
    <t>황정숙</t>
  </si>
  <si>
    <t>010-9060-2110</t>
  </si>
  <si>
    <t>경기 가평군 설악면 미사리로 52-14 청아빌라2차104동104호</t>
  </si>
  <si>
    <t>M1704939283264 228067</t>
  </si>
  <si>
    <t>42114491</t>
  </si>
  <si>
    <t>김지영</t>
  </si>
  <si>
    <t>010-2663-2402</t>
  </si>
  <si>
    <t>경기 용인시 처인구 고림로 22</t>
  </si>
  <si>
    <t>M1704940096162 228091</t>
  </si>
  <si>
    <t>42114780</t>
  </si>
  <si>
    <t>백병철</t>
  </si>
  <si>
    <t>010-5498-5621</t>
  </si>
  <si>
    <t>충북 청주시 서원구 구룡산로 368 백송건재</t>
  </si>
  <si>
    <t>M1704937054063 228053</t>
  </si>
  <si>
    <t>42114444</t>
  </si>
  <si>
    <t>사인환</t>
  </si>
  <si>
    <t>010-3334-7774</t>
  </si>
  <si>
    <t>경기 고양시 일산서구 성저로 47 701동302호</t>
  </si>
  <si>
    <t>M1704940219178 228072</t>
  </si>
  <si>
    <t>42114530</t>
  </si>
  <si>
    <t>장재구</t>
  </si>
  <si>
    <t>010-4536-3626</t>
  </si>
  <si>
    <t>경북 포항시 북구 우창로 164 창포메트로시티 1차 101동 1104호</t>
  </si>
  <si>
    <t>M1704941991897 228076</t>
  </si>
  <si>
    <t>42114616</t>
  </si>
  <si>
    <t>최재필</t>
  </si>
  <si>
    <t>010-3708-0458</t>
  </si>
  <si>
    <t>경기 화성시 동탄중앙로 99 515~1006</t>
  </si>
  <si>
    <t>M1704953034268 228108</t>
  </si>
  <si>
    <t>42114929</t>
  </si>
  <si>
    <t>양용숙</t>
  </si>
  <si>
    <t>010-7707-5023</t>
  </si>
  <si>
    <t>서울 강북구 미아동 707-7 203호</t>
  </si>
  <si>
    <t>M1704868625077 227958</t>
  </si>
  <si>
    <t>42113561</t>
  </si>
  <si>
    <t>이유상</t>
  </si>
  <si>
    <t>010-5000-1754</t>
  </si>
  <si>
    <t>경기 의정부시 용민로 441 1402동 701호</t>
  </si>
  <si>
    <t>빠른배송부탁드려요 ^^</t>
  </si>
  <si>
    <t>M1704439148301 227573</t>
  </si>
  <si>
    <t>42109445</t>
  </si>
  <si>
    <t>M1704928597990 228027</t>
  </si>
  <si>
    <t>42114065</t>
  </si>
  <si>
    <t>010-4322-8498</t>
  </si>
  <si>
    <t>경기 이천시 대월면 경충대로2041번길 167 106동 201호</t>
  </si>
  <si>
    <t>M1704863933257 227942</t>
  </si>
  <si>
    <t>42113445</t>
  </si>
  <si>
    <t>양순옥</t>
  </si>
  <si>
    <t>010-8597-5108</t>
  </si>
  <si>
    <t>경기 고양시 덕양구 백양로 15 옥빛마을16단지 1602-405</t>
  </si>
  <si>
    <t>M1704925534783 228026</t>
  </si>
  <si>
    <t>42114064</t>
  </si>
  <si>
    <t>이찬호</t>
  </si>
  <si>
    <t>010-5292-8089</t>
  </si>
  <si>
    <t>경북 영주시 광복로23번길 25-16 영주동</t>
  </si>
  <si>
    <t>부모님이 드시는것이라서 좋은상뭄으로 부탁드립니다. 매번 많이 주문해서 시켜 먹고 있습니다. 사장님도 번창하시고, 새해 복 많이 받으세요^^</t>
  </si>
  <si>
    <t>이상락</t>
  </si>
  <si>
    <t>010-4546-0668</t>
  </si>
  <si>
    <t>2024-01-11 오후 2:08:56</t>
  </si>
  <si>
    <t>MWNA240111-00000114 109532</t>
  </si>
  <si>
    <t>42114787</t>
  </si>
  <si>
    <t>고강호</t>
  </si>
  <si>
    <t>010-2933-0965</t>
  </si>
  <si>
    <t>부산 북구 구포동 952-23 2층</t>
  </si>
  <si>
    <t>연지홍게[프리미엄 수율80%] 3kg[8-11마리] / 자숙발송 /</t>
    <phoneticPr fontId="5" type="noConversion"/>
  </si>
  <si>
    <t>2024011096823921 2024011097834491</t>
  </si>
  <si>
    <t>42113911</t>
  </si>
  <si>
    <t>김재하</t>
  </si>
  <si>
    <t>010-7767-5564</t>
  </si>
  <si>
    <t>대전광역시 중구 대흥로 176-15 (대흥동, 현대아파트) 6동 901호</t>
  </si>
  <si>
    <t>M1704871879057 227966</t>
  </si>
  <si>
    <t>42113632</t>
  </si>
  <si>
    <t>활 백고동 [대] 1kg 10-20마리 내외[SIS]</t>
    <phoneticPr fontId="5" type="noConversion"/>
  </si>
  <si>
    <t>M1704952072711 228106</t>
  </si>
  <si>
    <t>42114926</t>
  </si>
  <si>
    <t>문승영</t>
  </si>
  <si>
    <t>010-3159-4233</t>
  </si>
  <si>
    <t>전북 전주시 완산구 모악로 4651 103동 603호</t>
  </si>
  <si>
    <t>MWNA240111-00000117 109536</t>
  </si>
  <si>
    <t>42114790</t>
  </si>
  <si>
    <t>박영수</t>
  </si>
  <si>
    <t>010-6667-0005</t>
  </si>
  <si>
    <t>경기 평택시 소사7로 8 (소사동, 뉴비전엘크루) 114동 1001호</t>
  </si>
  <si>
    <t>활 백고동 [소] 1kg 40-50미내외</t>
    <phoneticPr fontId="5" type="noConversion"/>
  </si>
  <si>
    <t>M1704860111078 227930</t>
  </si>
  <si>
    <t>42113375</t>
  </si>
  <si>
    <t>활 백고동 [소] 3kg 120-150마리 내외 [SIS]</t>
    <phoneticPr fontId="5" type="noConversion"/>
  </si>
  <si>
    <t>M1704802131122 227818</t>
  </si>
  <si>
    <t>42112856</t>
  </si>
  <si>
    <t>★12일 금요일수령★부재중일시 문앞에 배송</t>
  </si>
  <si>
    <t>M1704952072711 228105</t>
  </si>
  <si>
    <t>42114925</t>
  </si>
  <si>
    <t>M1704937184363 228052</t>
  </si>
  <si>
    <t>42114446</t>
  </si>
  <si>
    <t>신영국</t>
  </si>
  <si>
    <t>010-8247-4681</t>
  </si>
  <si>
    <t>경기 안산시 단원구 광덕1로 80 호수마을아파트 129동503호</t>
  </si>
  <si>
    <t>★13일 토요일 도착요망★</t>
  </si>
  <si>
    <t>2024-01-12 오전 8:39:23</t>
  </si>
  <si>
    <t>M1705000606188 228162</t>
  </si>
  <si>
    <t>42115560</t>
  </si>
  <si>
    <t>어필선</t>
  </si>
  <si>
    <t>010-2430-1849</t>
  </si>
  <si>
    <t>서울 도봉구 도봉로123길 78 정의빌라201호</t>
  </si>
  <si>
    <t>[활게발송]</t>
  </si>
  <si>
    <t>M1704416542055 227491</t>
  </si>
  <si>
    <t>42108926</t>
  </si>
  <si>
    <t>하태화</t>
  </si>
  <si>
    <t>010-8987-8798</t>
  </si>
  <si>
    <t>전북 남원시 대복사길 24-2</t>
  </si>
  <si>
    <t>★13(토)수령요청★ 전화주시고 현관문열고 놓고 가세요</t>
  </si>
  <si>
    <t>2024-01-12 오후 12:38:24</t>
  </si>
  <si>
    <t>M1705029076238 228208</t>
  </si>
  <si>
    <t>42115851</t>
  </si>
  <si>
    <t>장훈</t>
  </si>
  <si>
    <t>010-5061-6744</t>
  </si>
  <si>
    <t>강원특별자치도 정선군 북평면 문화마을길 65</t>
  </si>
  <si>
    <t>2024-01-12 오후 4:04:26</t>
  </si>
  <si>
    <t>M1705036819775 228232</t>
  </si>
  <si>
    <t>42116035</t>
  </si>
  <si>
    <t>김해진</t>
  </si>
  <si>
    <t>010-5012-0025</t>
  </si>
  <si>
    <t>광주 북구 중문로9번길 46-4 2층</t>
  </si>
  <si>
    <t>2024-01-12 오후 3:03:21</t>
  </si>
  <si>
    <t>M1705038642312 228230</t>
  </si>
  <si>
    <t>42116004</t>
  </si>
  <si>
    <t>민경희</t>
  </si>
  <si>
    <t>010-8743-2110</t>
  </si>
  <si>
    <t>대전 서구 문정로132번길 31 3층</t>
  </si>
  <si>
    <t>싱싱하고 살이 꽉찬 대게로 보내주세요~</t>
  </si>
  <si>
    <t>홍필선</t>
  </si>
  <si>
    <t>010-9553-2657</t>
  </si>
  <si>
    <t>2024-01-12 오후 2:49:39</t>
  </si>
  <si>
    <t>M1705037842201 228228</t>
  </si>
  <si>
    <t>42115987</t>
  </si>
  <si>
    <t>안진선</t>
  </si>
  <si>
    <t>010-2552-7341</t>
  </si>
  <si>
    <t>부산 연제구 고분로112번길 23 103동402호</t>
  </si>
  <si>
    <t>직접받겠습니다 도착전전화주세요</t>
  </si>
  <si>
    <t>2024-01-11 오후 4:49:59</t>
  </si>
  <si>
    <t>M1704958050412 228125</t>
  </si>
  <si>
    <t>42115083</t>
  </si>
  <si>
    <t>김용현</t>
  </si>
  <si>
    <t>010-3519-4248</t>
  </si>
  <si>
    <t>충북 괴산군 청천면 후영리 352 주택</t>
  </si>
  <si>
    <t>1/13(토)배송희망합니다 빠른시간대가 좋습니다</t>
  </si>
  <si>
    <t>2024-01-12 오전 8:55:10</t>
  </si>
  <si>
    <t>M1705014566388 228163</t>
  </si>
  <si>
    <t>42115619</t>
  </si>
  <si>
    <t>이상철</t>
  </si>
  <si>
    <t>010-7942-4630</t>
  </si>
  <si>
    <t>전남 광양시 봉강면 개룡길 45-81 74번지</t>
  </si>
  <si>
    <t>2024-01-12 오전 11:34:56</t>
  </si>
  <si>
    <t>M1705026348079 228195</t>
  </si>
  <si>
    <t>42115785</t>
  </si>
  <si>
    <t>정은미</t>
  </si>
  <si>
    <t>010-3045-5315</t>
  </si>
  <si>
    <t>부산 사상구 백양대로342번길 17 205동 1901호</t>
  </si>
  <si>
    <t>13일 토요일, 내일까지 배송부탁드립니다!꼭!</t>
  </si>
  <si>
    <t>M1704770447354 227775</t>
  </si>
  <si>
    <t>42112283</t>
  </si>
  <si>
    <t>경기 안양시 동안구 귀인로79번길 52 102동 807호</t>
  </si>
  <si>
    <t>1월 13일 토요일 도착하게 부탁드립니다. 토요일배송이 어려우면 1월12일 금요일 도착하게 부탁드러요</t>
  </si>
  <si>
    <t>M1704857587816 227915</t>
  </si>
  <si>
    <t>42113214</t>
  </si>
  <si>
    <t>이한빈</t>
  </si>
  <si>
    <t>010-9866-4816</t>
  </si>
  <si>
    <t>경기 시흥시 함송로29번길 51 1302동 604호</t>
  </si>
  <si>
    <t>★13금요일 수령요청★</t>
  </si>
  <si>
    <t>2024-01-12 오후 12:38:23</t>
  </si>
  <si>
    <t>M1705024636287 228184</t>
  </si>
  <si>
    <t>42115839</t>
  </si>
  <si>
    <t>노정순</t>
  </si>
  <si>
    <t>010-4760-5307</t>
  </si>
  <si>
    <t>경기 양평군 양서면 용담리 119-1 산들리움 103동301호</t>
  </si>
  <si>
    <t>1/13(토)배송요청</t>
  </si>
  <si>
    <t>M1705026168549 228194</t>
  </si>
  <si>
    <t>42115840</t>
  </si>
  <si>
    <t>이호준</t>
  </si>
  <si>
    <t>010-7722-7287</t>
  </si>
  <si>
    <t>서울 중랑구 중화동 321-50 승우주택 502호</t>
  </si>
  <si>
    <t>M1705039093069 228231</t>
  </si>
  <si>
    <t>42116036</t>
  </si>
  <si>
    <t>이대은</t>
  </si>
  <si>
    <t>010-6210-2240</t>
  </si>
  <si>
    <t>세종특별자치시 조치원읍 새내로 143 계룡아파트 1동505호</t>
  </si>
  <si>
    <t>M1704939596906 228070</t>
  </si>
  <si>
    <t>42114493</t>
  </si>
  <si>
    <t>윤상현</t>
  </si>
  <si>
    <t>010-9496-0158</t>
  </si>
  <si>
    <t>대구 달서구 진천로16길 26 102동 1704호</t>
  </si>
  <si>
    <t>1월 13일 배송 요청드립니다.</t>
  </si>
  <si>
    <t>2024-01-11 오후 5:42:54</t>
  </si>
  <si>
    <t>M1704961367287 228137</t>
  </si>
  <si>
    <t>42115183</t>
  </si>
  <si>
    <t>이경숙</t>
  </si>
  <si>
    <t>010-8508-5354</t>
  </si>
  <si>
    <t>경남 창원시 성산구 동산로 115 111동 504호(대동토월한마음타운)</t>
  </si>
  <si>
    <t>1/13 토요일에 배송받고 싶습니다. 잘 부탁드립니다.</t>
  </si>
  <si>
    <t>장종민</t>
  </si>
  <si>
    <t>010-2296-4275</t>
  </si>
  <si>
    <t>M1704933411495 228033</t>
  </si>
  <si>
    <t>42114206</t>
  </si>
  <si>
    <t>전남이</t>
  </si>
  <si>
    <t>010-4249-3700</t>
  </si>
  <si>
    <t>경북 문경시 마성면 정현길 57-7</t>
  </si>
  <si>
    <t>토욜날 꼭 받아볼수 있게 부탁드립니다.</t>
  </si>
  <si>
    <t>2024-01-12 오전 11:25:38</t>
  </si>
  <si>
    <t>M1705022497158 228179</t>
  </si>
  <si>
    <t>42115729</t>
  </si>
  <si>
    <t>김혜경</t>
  </si>
  <si>
    <t>010-3577-9554</t>
  </si>
  <si>
    <t>서울 강남구 선릉로69길 19 106동1703호</t>
  </si>
  <si>
    <t>M1705040902523 228235</t>
  </si>
  <si>
    <t>42116037</t>
  </si>
  <si>
    <t>김유미</t>
  </si>
  <si>
    <t>010-6383-7651</t>
  </si>
  <si>
    <t>강원특별자치도 원주시 무실로 382 104-1502</t>
  </si>
  <si>
    <t>1/13일까지 배송부탁드려요</t>
  </si>
  <si>
    <t>M1705041305859 228236</t>
  </si>
  <si>
    <t>42116040</t>
  </si>
  <si>
    <t>심은경</t>
  </si>
  <si>
    <t>010-9690-8891</t>
  </si>
  <si>
    <t>경기 의정부시 녹양로 86-15 102동 1003호 (녹양동, 현대아파트)</t>
  </si>
  <si>
    <t>M1704865696794 227948</t>
  </si>
  <si>
    <t>42113486</t>
  </si>
  <si>
    <t>김진배</t>
  </si>
  <si>
    <t>010-7242-5430</t>
  </si>
  <si>
    <t>충북 청주시 흥덕구 증안로 108 하복대 삼일@ 105동 1002호</t>
  </si>
  <si>
    <t>토요일날 받을수 있게 보내주세요~~</t>
  </si>
  <si>
    <t>2024-01-12 오전 11:25:39</t>
  </si>
  <si>
    <t>M1705023857510 228182</t>
  </si>
  <si>
    <t>42115731</t>
  </si>
  <si>
    <t>신봉재</t>
  </si>
  <si>
    <t>010-2810-1817</t>
  </si>
  <si>
    <t>대전 대덕구 대청로 43 110동 802호</t>
  </si>
  <si>
    <t>내일 저녁에 먹을 겁니다. 빠른 배송 부탁드립니다.</t>
  </si>
  <si>
    <t>M1704936824704 228048</t>
  </si>
  <si>
    <t>42114443</t>
  </si>
  <si>
    <t>손혜영</t>
  </si>
  <si>
    <t>010-9298-7220</t>
  </si>
  <si>
    <t>울산 북구 강동산하2로 43 울산블루마시티2차푸르지오 110동2002호</t>
  </si>
  <si>
    <t>M1704886856420 228006</t>
  </si>
  <si>
    <t>42114044</t>
  </si>
  <si>
    <t>이해인</t>
  </si>
  <si>
    <t>010-9283-4042</t>
  </si>
  <si>
    <t>경기 남양주시 화도읍 경춘로2248번길 40 화도 효성 헤링턴플레이스 105동 1002호</t>
  </si>
  <si>
    <t>토요일(13일)에 수령하고 싶습니다 부탁드립니다</t>
  </si>
  <si>
    <t>M1704766531774 227767</t>
  </si>
  <si>
    <t>42112095</t>
  </si>
  <si>
    <t>1월 13일 토요일날 받을수있게 배송 부탁드립니다. 만약에 토요일 배송이 안될거같으면 1월 12일 금요일날 오게 해주세요.</t>
  </si>
  <si>
    <t>M1705025650306 228191</t>
  </si>
  <si>
    <t>42115740</t>
  </si>
  <si>
    <t>김성지</t>
  </si>
  <si>
    <t>010-5294-5293</t>
  </si>
  <si>
    <t>대구 수성구 청호로 418 101동 801호</t>
  </si>
  <si>
    <t>오늘발송 되어야 됩니다.</t>
  </si>
  <si>
    <t>최육연</t>
  </si>
  <si>
    <t>2024-01-11 오후 4:33:26</t>
  </si>
  <si>
    <t>M1704957215867 228123</t>
  </si>
  <si>
    <t>42115054</t>
  </si>
  <si>
    <t>naveen♡</t>
  </si>
  <si>
    <t>010-8739-2489</t>
  </si>
  <si>
    <t>경기 고양시 덕양구 화신로 311 908동104호</t>
  </si>
  <si>
    <t>토요일까지 배송부탁합니다</t>
  </si>
  <si>
    <t>M1704961060772 228136</t>
  </si>
  <si>
    <t>42115182</t>
  </si>
  <si>
    <t>박선홍</t>
  </si>
  <si>
    <t>010-8728-0464</t>
  </si>
  <si>
    <t>경기 부천시 원미구 약대동 155-3 약대동 155-3스타파크리움402호</t>
  </si>
  <si>
    <t>안전하게부탁드립니다</t>
  </si>
  <si>
    <t>김태현</t>
  </si>
  <si>
    <t>010-3705-0464</t>
  </si>
  <si>
    <t>M1705027491296 228204</t>
  </si>
  <si>
    <t>42115844</t>
  </si>
  <si>
    <t>임진숙</t>
  </si>
  <si>
    <t>010-4937-0860</t>
  </si>
  <si>
    <t>전남 광양시 황금4로 53 광양푸르지오더센트럴. 105-302</t>
  </si>
  <si>
    <t>M1705029883969 228211</t>
  </si>
  <si>
    <t>42115852</t>
  </si>
  <si>
    <t>서원경</t>
  </si>
  <si>
    <t>010-4169-0895</t>
  </si>
  <si>
    <t>대구 남구 자유3길 50 201호</t>
  </si>
  <si>
    <t>2024-01-11 오후 5:29:10</t>
  </si>
  <si>
    <t>M1704960556998 228132</t>
  </si>
  <si>
    <t>42115150</t>
  </si>
  <si>
    <t>서동인</t>
  </si>
  <si>
    <t>010-4389-3557</t>
  </si>
  <si>
    <t>세종특별자치시 시청대로 547 913동 702호</t>
  </si>
  <si>
    <t>김규태</t>
  </si>
  <si>
    <t>010-6729-3629</t>
  </si>
  <si>
    <t>M1704849195237 227839</t>
  </si>
  <si>
    <t>42113049</t>
  </si>
  <si>
    <t>오세순</t>
  </si>
  <si>
    <t>010-4931-9374</t>
  </si>
  <si>
    <t>광주 광산구 용아로 175 국제미소래 103동 501호</t>
  </si>
  <si>
    <t>공동현관 501#1139# ★13일 토요일도착★</t>
  </si>
  <si>
    <t>M1704960932883 228135</t>
  </si>
  <si>
    <t>42115153</t>
  </si>
  <si>
    <t>유재민</t>
  </si>
  <si>
    <t>010-4742-9485</t>
  </si>
  <si>
    <t>전북 김제시 동서로 99 1층</t>
  </si>
  <si>
    <t>규태</t>
  </si>
  <si>
    <t>M1704770290351 227774</t>
  </si>
  <si>
    <t>42112282</t>
  </si>
  <si>
    <t>이신향</t>
  </si>
  <si>
    <t>010-5214-5418</t>
  </si>
  <si>
    <t>경남 양산시 물금읍 화합7길 8 202호</t>
  </si>
  <si>
    <t>13일 토요일 도착 부탁드립니다</t>
  </si>
  <si>
    <t>김재홍</t>
  </si>
  <si>
    <t>010-9788-4120</t>
  </si>
  <si>
    <t>2024-01-12 오전 8:39:22</t>
  </si>
  <si>
    <t>M1704972686383 228149</t>
  </si>
  <si>
    <t>42115548</t>
  </si>
  <si>
    <t>이한승</t>
  </si>
  <si>
    <t>010-4234-1234</t>
  </si>
  <si>
    <t>서울 동작구 현충로 52 112동 402호</t>
  </si>
  <si>
    <t>M1704851381580 227885</t>
  </si>
  <si>
    <t>42113131</t>
  </si>
  <si>
    <t>장동해</t>
  </si>
  <si>
    <t>010-9404-3709</t>
  </si>
  <si>
    <t>서울 노원구 한글비석로 530 1207동 505호</t>
  </si>
  <si>
    <t>안녕하세요 금주 토요일(1월 13일)에 도착 꼭 부탁드립니다 감사합니다</t>
  </si>
  <si>
    <t>M1704960714425 228134</t>
  </si>
  <si>
    <t>42115152</t>
  </si>
  <si>
    <t>이상민</t>
  </si>
  <si>
    <t>010-2971-8576</t>
  </si>
  <si>
    <t>충북 청주시 상당구 수영로 306 502동 501호</t>
  </si>
  <si>
    <t>M1704859270871 227923</t>
  </si>
  <si>
    <t>42113369</t>
  </si>
  <si>
    <t>최민석</t>
  </si>
  <si>
    <t>010-3273-3960</t>
  </si>
  <si>
    <t>경북 경산시 압량읍 대학로81길 10 압량세익로얄아파트) 1동 409호</t>
  </si>
  <si>
    <t>★13 토요일수령요청★</t>
  </si>
  <si>
    <t>M1704763244723 227760</t>
  </si>
  <si>
    <t>42112088</t>
  </si>
  <si>
    <t>최승환</t>
  </si>
  <si>
    <t>010-6377-1496</t>
  </si>
  <si>
    <t>경북 경주시 외동읍 제내사일길 12-17 제내2리 795번지</t>
  </si>
  <si>
    <t>토요일 배송받을수 있도록 꼭 부탁드려요!!!!!</t>
  </si>
  <si>
    <t>2024-01-12 오전 10:23:38</t>
  </si>
  <si>
    <t>M1705021776172 228176</t>
  </si>
  <si>
    <t>42115688</t>
  </si>
  <si>
    <t>강유정</t>
  </si>
  <si>
    <t>010-2499-2791</t>
  </si>
  <si>
    <t>전북 익산시 서동로18길 46-1 제일1차 101동 314</t>
  </si>
  <si>
    <t>010-3384-3116</t>
  </si>
  <si>
    <t>M1705028562889 228205</t>
  </si>
  <si>
    <t>42115846</t>
  </si>
  <si>
    <t>이을자</t>
  </si>
  <si>
    <t>010-4733-8779</t>
  </si>
  <si>
    <t>서울 도봉구 도봉로139길 74-11 대문이 열려있으니 마당에 놔주시면 감사하겠습니다</t>
  </si>
  <si>
    <t>대문이 열려있으니 마당에 놔주시면 감사하겠습니다</t>
  </si>
  <si>
    <t>홍소원</t>
  </si>
  <si>
    <t>M1705025428618 228193</t>
  </si>
  <si>
    <t>42115784</t>
  </si>
  <si>
    <t>임준</t>
  </si>
  <si>
    <t>010-6488-8012</t>
  </si>
  <si>
    <t>충남 보령시 지장골길 78 (성지리벨루스) 105동601호</t>
  </si>
  <si>
    <t>M1704890944165 228011</t>
  </si>
  <si>
    <t>42114049</t>
  </si>
  <si>
    <t>김예빈</t>
  </si>
  <si>
    <t>010-9624-9310</t>
  </si>
  <si>
    <t>인천 중구 영종대로 166 솔리움 센텀스카이 오피스텔 1507호</t>
  </si>
  <si>
    <t>1뭘13일 토요일에 도착 부탁드립니다. 꾸벅</t>
  </si>
  <si>
    <t>김은철</t>
  </si>
  <si>
    <t>010-4333-7686</t>
  </si>
  <si>
    <t>M1704888123345 228007</t>
  </si>
  <si>
    <t>42114045</t>
  </si>
  <si>
    <t>정시종</t>
  </si>
  <si>
    <t>010-3786-2287</t>
  </si>
  <si>
    <t>경기 광명시 새터로 44-8 아크포레자이위브 1204동1901호</t>
  </si>
  <si>
    <t>1/13(토)배송요청/실한놈으로 부탁드립니다</t>
  </si>
  <si>
    <t>2024-01-11 오후 7:25:45</t>
  </si>
  <si>
    <t>M1704963568866 228142</t>
  </si>
  <si>
    <t>42115251</t>
  </si>
  <si>
    <t>정춘모</t>
  </si>
  <si>
    <t>010-3522-1975</t>
  </si>
  <si>
    <t>경북 영주시 남간로71번길 46 영주시 남간로71번길46(화성라온빌101동1007호)</t>
  </si>
  <si>
    <t>M1705027110716 228200</t>
  </si>
  <si>
    <t>42115842</t>
  </si>
  <si>
    <t>김욱재</t>
  </si>
  <si>
    <t>010-8703-5030</t>
  </si>
  <si>
    <t>경기 파주시 한빛로 70 513-304</t>
  </si>
  <si>
    <t>M1705021972476 228177</t>
  </si>
  <si>
    <t>42115689</t>
  </si>
  <si>
    <t>신종기</t>
  </si>
  <si>
    <t>010-8232-0930</t>
  </si>
  <si>
    <t>경기 파주시 파주읍 봉서산로65번길 21-31 단독주택</t>
  </si>
  <si>
    <t>살이 단단히 찬놈으로 부탁드립니다^^</t>
  </si>
  <si>
    <t>신지은</t>
  </si>
  <si>
    <t>M1705042383946 228237</t>
  </si>
  <si>
    <t>42116041</t>
  </si>
  <si>
    <t>최영철</t>
  </si>
  <si>
    <t>010-2878-0072</t>
  </si>
  <si>
    <t>대구 수성구 명덕로 455 롯데캐슬103동1302호</t>
  </si>
  <si>
    <t>현관에 부탁드립니다. 튼튼한 놈으로요.</t>
  </si>
  <si>
    <t>M1704979671663 228156</t>
  </si>
  <si>
    <t>42115555</t>
  </si>
  <si>
    <t>권병기</t>
  </si>
  <si>
    <t>010-3519-0800</t>
  </si>
  <si>
    <t>경기 군포시 대야2로143번길 25 108-303</t>
  </si>
  <si>
    <t>M1704966638823 228145</t>
  </si>
  <si>
    <t>42115255</t>
  </si>
  <si>
    <t>010-6826-882</t>
  </si>
  <si>
    <t>경기 이천시 영창로314번길 51 205 동1502호(갈산동주공아파트)</t>
  </si>
  <si>
    <t>M1704938556730 228063</t>
  </si>
  <si>
    <t>42114455</t>
  </si>
  <si>
    <t>윤창옥</t>
  </si>
  <si>
    <t>010-9536-9935</t>
  </si>
  <si>
    <t>경기 여주시 여주남로 58-31 108동 1001호</t>
  </si>
  <si>
    <t>토요일에 받을수 있게 부탁드립니다.</t>
  </si>
  <si>
    <t>2024-01-11 오후 5:07:57</t>
  </si>
  <si>
    <t>M1704958743910 228131</t>
  </si>
  <si>
    <t>42115111</t>
  </si>
  <si>
    <t>이진만</t>
  </si>
  <si>
    <t>010-5152-6992</t>
  </si>
  <si>
    <t>울산 북구 사청1길 37 청우그린파크 103동 1202호</t>
  </si>
  <si>
    <t>1월13일 (토요일) 배송 받길 원합니다</t>
  </si>
  <si>
    <t>M1704965286492 228143</t>
  </si>
  <si>
    <t>42115253</t>
  </si>
  <si>
    <t>구민회</t>
  </si>
  <si>
    <t>010-5147-0119</t>
  </si>
  <si>
    <t>경기 김포시 고촌읍 신곡로3번길 34-38 동부센트레빌 204동 301호</t>
  </si>
  <si>
    <t>1월 13일 배송 원합니다 활게로 13일 배송 받을 수 있게 해주세요</t>
  </si>
  <si>
    <t>2024-01-11 오전 10:29:23</t>
  </si>
  <si>
    <t>M1704935156610 228041</t>
  </si>
  <si>
    <t>42114339</t>
  </si>
  <si>
    <t>오한구</t>
  </si>
  <si>
    <t>010-2511-9067</t>
  </si>
  <si>
    <t>경기 남양주시 다산지금로146번길 117 금강펜테리움2차 7504-2304</t>
  </si>
  <si>
    <t>1/13(토)도착희망</t>
  </si>
  <si>
    <t>M1705018896163 228167</t>
  </si>
  <si>
    <t>42115728</t>
  </si>
  <si>
    <t>안미경</t>
  </si>
  <si>
    <t>010-8217-8765</t>
  </si>
  <si>
    <t>인천 서구 원적로124번길 21 현대@5-903</t>
  </si>
  <si>
    <t>1/13(토)배송</t>
  </si>
  <si>
    <t>M1704965286492 228144</t>
  </si>
  <si>
    <t>42115254</t>
  </si>
  <si>
    <t>M1704862691340 227939</t>
  </si>
  <si>
    <t>42113442</t>
  </si>
  <si>
    <t>010-3167-9731</t>
  </si>
  <si>
    <t>인천 남동구 서창남순환로 190-100 606동 1103호</t>
  </si>
  <si>
    <t>★1월13일 토요일 수령요청★</t>
  </si>
  <si>
    <t>2024-01-11 오후 4:49:58</t>
  </si>
  <si>
    <t>M1704935754840 228046</t>
  </si>
  <si>
    <t>42115078</t>
  </si>
  <si>
    <t>양예주</t>
  </si>
  <si>
    <t>010-7331-1011</t>
  </si>
  <si>
    <t>서울 관악구 청룡8길 10 402호</t>
  </si>
  <si>
    <t>토요일 도착으로 요청드립니다. 감사합니다~</t>
  </si>
  <si>
    <t>010-7337-1011</t>
  </si>
  <si>
    <t>M1704851071306 227876</t>
  </si>
  <si>
    <t>42113111</t>
  </si>
  <si>
    <t>권길행</t>
  </si>
  <si>
    <t>010-8896-1535</t>
  </si>
  <si>
    <t>경기 부천시 소사구 경인로9번길 22-11 나동 102호</t>
  </si>
  <si>
    <t>★13 토요도착★</t>
  </si>
  <si>
    <t>M1704872312275 227979</t>
  </si>
  <si>
    <t>42113696</t>
  </si>
  <si>
    <t>정경만</t>
  </si>
  <si>
    <t>010-3174-2738</t>
  </si>
  <si>
    <t>경기 수원시 팔달구 세류로83번길 29 401호</t>
  </si>
  <si>
    <t>1월13일(토요일) 배송받고 싶습니다. 가족 모임에 먹을거라 꼭 토요일에 도착해야합니다.</t>
  </si>
  <si>
    <t>M1704933653388 228034</t>
  </si>
  <si>
    <t>42114439</t>
  </si>
  <si>
    <t>최다복</t>
  </si>
  <si>
    <t>010-2665-4139</t>
  </si>
  <si>
    <t>광주 서구 쌍촌동 984-48 아델리아 401호</t>
  </si>
  <si>
    <t>★13 토요도착★ 오전중에 배송부탁드립니다.</t>
  </si>
  <si>
    <t>M1704954115421 228113</t>
  </si>
  <si>
    <t>42114972</t>
  </si>
  <si>
    <t>최소현</t>
  </si>
  <si>
    <t>010-8549-4879</t>
  </si>
  <si>
    <t>경남 밀양시 시청서1길 3 별이빛나는밤에</t>
  </si>
  <si>
    <t>토요일에 배송해주세요 부탁드립니다 ㅎ ㅎ</t>
  </si>
  <si>
    <t>이청원</t>
  </si>
  <si>
    <t>010-3563-6946</t>
  </si>
  <si>
    <t>M1704763244723 227762</t>
  </si>
  <si>
    <t>42112090</t>
  </si>
  <si>
    <t>M1704979210367 228155</t>
  </si>
  <si>
    <t>42115554</t>
  </si>
  <si>
    <t>권예오</t>
  </si>
  <si>
    <t>010-8862-1994</t>
  </si>
  <si>
    <t>경북 안동시 중평1길 18</t>
  </si>
  <si>
    <t>M1705024825877 228186</t>
  </si>
  <si>
    <t>42115737</t>
  </si>
  <si>
    <t>김순용</t>
  </si>
  <si>
    <t>010-2253-4384</t>
  </si>
  <si>
    <t>경기 동두천시 승전로 6 주식회사 마니커 경비실</t>
  </si>
  <si>
    <t>M1704934039253 228036</t>
  </si>
  <si>
    <t>42114244</t>
  </si>
  <si>
    <t>박영근</t>
  </si>
  <si>
    <t>010-7617-1500</t>
  </si>
  <si>
    <t>광주 광산구 송도로182번길 55 105동 106호</t>
  </si>
  <si>
    <t>토요일 오후에 배송 되면 좋겠습니다. 현관에 두고 문자 주세요.</t>
  </si>
  <si>
    <t>M1705024198341 228185</t>
  </si>
  <si>
    <t>42115733</t>
  </si>
  <si>
    <t>권태국</t>
  </si>
  <si>
    <t>010-8934-3858</t>
  </si>
  <si>
    <t>서울 구로구 중앙로15길 150 다미안3차 101동402호</t>
  </si>
  <si>
    <t>게를 뒤집어서 넣어주세요</t>
  </si>
  <si>
    <t>2024-01-12 오후 1:46:04</t>
  </si>
  <si>
    <t>M1705032926520 228220</t>
  </si>
  <si>
    <t>42115920</t>
  </si>
  <si>
    <t>서종숙</t>
  </si>
  <si>
    <t>010-8988-3144</t>
  </si>
  <si>
    <t>경기 하남시 위례순환로 270 6509동804호</t>
  </si>
  <si>
    <t>2024-01-12 오후 2:31:32</t>
  </si>
  <si>
    <t>M1705025114273 228216</t>
  </si>
  <si>
    <t>42115961</t>
  </si>
  <si>
    <t>강민주</t>
  </si>
  <si>
    <t>010-3721-7227</t>
  </si>
  <si>
    <t>전남 광양시 광장로 120 태영2차아파트 1209호</t>
  </si>
  <si>
    <t>M1705038068288 228229</t>
  </si>
  <si>
    <t>42115988</t>
  </si>
  <si>
    <t>정화영</t>
  </si>
  <si>
    <t>010-2757-3273</t>
  </si>
  <si>
    <t>경남 진주시 강남로 101 101동 707호</t>
  </si>
  <si>
    <t>M1705025391904 228190</t>
  </si>
  <si>
    <t>42115739</t>
  </si>
  <si>
    <t>원종욱</t>
  </si>
  <si>
    <t>010-4237-8427</t>
  </si>
  <si>
    <t>서울 용산구 한강대로43길 8 벽산메가트리움 102동 902호</t>
  </si>
  <si>
    <t>2024-01-11 오후 4:33:25</t>
  </si>
  <si>
    <t>M1704955362836 228116</t>
  </si>
  <si>
    <t>42115053</t>
  </si>
  <si>
    <t>김정현</t>
  </si>
  <si>
    <t>010-5155-1901</t>
  </si>
  <si>
    <t>울산 북구 신천로 26 107동 302호</t>
  </si>
  <si>
    <t>M1704950131982 228101</t>
  </si>
  <si>
    <t>42114851</t>
  </si>
  <si>
    <t>박태준</t>
  </si>
  <si>
    <t>010-5486-0642</t>
  </si>
  <si>
    <t>부산 수영구 수영로521번가길 14 905호</t>
  </si>
  <si>
    <t>토요일 점심에 먹을 예정입니다. 가능하시다면 12일 금요일 저녁이나 13일 토요일 오전중에는 배송이 되길 바랍니다. 감사합니다. ^^</t>
  </si>
  <si>
    <t>2024-01-12 오전 10:04:03</t>
  </si>
  <si>
    <t>M1705020473394 228172</t>
  </si>
  <si>
    <t>42115662</t>
  </si>
  <si>
    <t>정창원</t>
  </si>
  <si>
    <t>010-3210-8570</t>
  </si>
  <si>
    <t>서울 서초구 서운로 201 103동1203호</t>
  </si>
  <si>
    <t>꼭 토요일 도착 바라며 빠른 배송 부탁 드립니다. 감사합니다.</t>
  </si>
  <si>
    <t>2024-01-12 오전 11:50:38</t>
  </si>
  <si>
    <t>M1705026958301 228197</t>
  </si>
  <si>
    <t>42115805</t>
  </si>
  <si>
    <t>권택현</t>
  </si>
  <si>
    <t>010-3528-1687</t>
  </si>
  <si>
    <t>대구 수성구 고산로 162 104동601호</t>
  </si>
  <si>
    <t>13일 토요일 도착 부탁합니다.</t>
  </si>
  <si>
    <t>M1705021070829 228175</t>
  </si>
  <si>
    <t>42115687</t>
  </si>
  <si>
    <t>정재철</t>
  </si>
  <si>
    <t>010-5209-3077</t>
  </si>
  <si>
    <t>대전 유성구 은구비로 31 (열매마을 아파트 5단지)507동 303호</t>
  </si>
  <si>
    <t>2023-12-27 오후 12:27:31</t>
  </si>
  <si>
    <t>M1703643362370 226074</t>
  </si>
  <si>
    <t>42101172</t>
  </si>
  <si>
    <t>미영</t>
  </si>
  <si>
    <t>010-4847-4810</t>
  </si>
  <si>
    <t>부산 영도구 태종로 611 오션라이프에일린의뜰1단지 101-2703</t>
  </si>
  <si>
    <t>★13 토요도착★ 부모님생신이라 특별히주문합니다 신경좀 써주세요^^</t>
  </si>
  <si>
    <t>장용화</t>
  </si>
  <si>
    <t>010-4430-0183</t>
  </si>
  <si>
    <t>M1704963785354 228141</t>
  </si>
  <si>
    <t>42115252</t>
  </si>
  <si>
    <t>김나원</t>
  </si>
  <si>
    <t>010-8521-9545</t>
  </si>
  <si>
    <t>경남 통영시 북신3길 26-13 102동502호</t>
  </si>
  <si>
    <t>또 이렇게 다급하게 구매 하네요 토요일에 먹어야 돼는데...내일 보내줄수 있나요?</t>
  </si>
  <si>
    <t>M1704958050412 228126</t>
  </si>
  <si>
    <t>42115084</t>
  </si>
  <si>
    <t>M1704975585421 228151</t>
  </si>
  <si>
    <t>42115550</t>
  </si>
  <si>
    <t>이승진</t>
  </si>
  <si>
    <t>010-9966-8962</t>
  </si>
  <si>
    <t>인천 남동구 서창남순환로 190-15 706동 804호</t>
  </si>
  <si>
    <t>M1704954732553 228129</t>
  </si>
  <si>
    <t>42115079</t>
  </si>
  <si>
    <t>임필재</t>
  </si>
  <si>
    <t>010-9092-6506</t>
  </si>
  <si>
    <t>경기 고양시 일산서구 하이파크3로 111 212-1205</t>
  </si>
  <si>
    <t>1월13일(토요일) 도착요청합니다</t>
  </si>
  <si>
    <t>M1705020736131 228174</t>
  </si>
  <si>
    <t>42115664</t>
  </si>
  <si>
    <t>[해녀가 잡은 뿔소라] [1kg] 4-7미 내외</t>
  </si>
  <si>
    <t>토요일(13일)날 배송되면 좋겠습니다. 현관에 두고 문자 주세요</t>
  </si>
  <si>
    <t>M1704954115421 228112</t>
  </si>
  <si>
    <t>42114971</t>
  </si>
  <si>
    <t>M1704936302385 228051</t>
  </si>
  <si>
    <t>42114442</t>
  </si>
  <si>
    <t>송경주</t>
  </si>
  <si>
    <t>010-8564-1710</t>
  </si>
  <si>
    <t>경북 안동시 은행나무로 95-1 제니스빌 B202호</t>
  </si>
  <si>
    <t>토요일(13일) 오전 도착으로 부탁드립니다</t>
  </si>
  <si>
    <t>신대호</t>
  </si>
  <si>
    <t>010-8684-6806</t>
  </si>
  <si>
    <t>2024-01-11 오후 5:59:24</t>
  </si>
  <si>
    <t>M1704962446165 228140</t>
  </si>
  <si>
    <t>42115200</t>
  </si>
  <si>
    <t>빅혜순</t>
  </si>
  <si>
    <t>010-5455-6547</t>
  </si>
  <si>
    <t>경남 거창군 거창읍 소만1길 17 402</t>
  </si>
  <si>
    <t>토요일 받길 원합니다</t>
  </si>
  <si>
    <t>M1705023928495 228181</t>
  </si>
  <si>
    <t>42115732</t>
  </si>
  <si>
    <t>김종기</t>
  </si>
  <si>
    <t>010-4531-2073</t>
  </si>
  <si>
    <t>경북 김천시 해오름1로 37 106-2003 EG더원@</t>
  </si>
  <si>
    <t>M1704937756434 228056</t>
  </si>
  <si>
    <t>42114451</t>
  </si>
  <si>
    <t>김남주</t>
  </si>
  <si>
    <t>010-9480-4035</t>
  </si>
  <si>
    <t>경기 의정부시 시민로 287 이편한세상 신곡파크비스타 101동 2805호</t>
  </si>
  <si>
    <t>M1704942668241 228079</t>
  </si>
  <si>
    <t>42114619</t>
  </si>
  <si>
    <t>김탁준</t>
  </si>
  <si>
    <t>010-8977-1070</t>
  </si>
  <si>
    <t>서울 마포구 마포대로 262 서서울삼성아파트 102동104호</t>
  </si>
  <si>
    <t>배송전 연락 부탁 드립니다</t>
  </si>
  <si>
    <t>김기묵</t>
  </si>
  <si>
    <t>010-3755-6103</t>
  </si>
  <si>
    <t>2024-01-12 오전 9:47:38</t>
  </si>
  <si>
    <t>M1705019156056 228169</t>
  </si>
  <si>
    <t>42115652</t>
  </si>
  <si>
    <t>안국찬</t>
  </si>
  <si>
    <t>010-3841-9731</t>
  </si>
  <si>
    <t>경남 진주시 진주대로 1317 이현웰가아파트 105동 1403호</t>
  </si>
  <si>
    <t>M1704892819096 228016</t>
  </si>
  <si>
    <t>42114053</t>
  </si>
  <si>
    <t>이재군</t>
  </si>
  <si>
    <t>010-2270-7970</t>
  </si>
  <si>
    <t>경기 구리시 갈매중앙로 16 갈매푸르지오706동801호</t>
  </si>
  <si>
    <t>토요일오후5시전까지배송부탁드려요</t>
  </si>
  <si>
    <t>M1705028857895 228209</t>
  </si>
  <si>
    <t>42115849</t>
  </si>
  <si>
    <t>대범짱짱짱</t>
  </si>
  <si>
    <t>010-4417-4496</t>
  </si>
  <si>
    <t>경기 성남시 분당구 장미로 101 809동 1201호</t>
  </si>
  <si>
    <t>M1704990631537 228160</t>
  </si>
  <si>
    <t>42115558</t>
  </si>
  <si>
    <t>전제관</t>
  </si>
  <si>
    <t>010-9184-2356</t>
  </si>
  <si>
    <t>경북 울진군 울진읍 연지리 33-4</t>
  </si>
  <si>
    <t>빠른배송 부탁요</t>
  </si>
  <si>
    <t>M1704786945284 227805</t>
  </si>
  <si>
    <t>42112658</t>
  </si>
  <si>
    <t>010-8770-5831</t>
  </si>
  <si>
    <t>대구 서구 평리로 236 삼익뉴타운 206동1208호</t>
  </si>
  <si>
    <t>1월13일 토요일 도착으로 배송부탁드립니다</t>
  </si>
  <si>
    <t>M1704976278980 228153</t>
  </si>
  <si>
    <t>42115552</t>
  </si>
  <si>
    <t>노윤주</t>
  </si>
  <si>
    <t>010-7457-5746</t>
  </si>
  <si>
    <t>충북 청주시 상당구 대성로 94 501호</t>
  </si>
  <si>
    <t>M1704893573398 228014</t>
  </si>
  <si>
    <t>42114054</t>
  </si>
  <si>
    <t>윤영숙</t>
  </si>
  <si>
    <t>010-6541-6229</t>
  </si>
  <si>
    <t>경남 거제시 해명로6길 11 102동602호(수월동춘광한빛타운)</t>
  </si>
  <si>
    <t>★13 토요도착★ 할수있도록부탁드립니다. 입에짠물좀빼주세요</t>
  </si>
  <si>
    <t>임인철</t>
  </si>
  <si>
    <t>010-2575-6229</t>
  </si>
  <si>
    <t>M1705036638055 228225</t>
  </si>
  <si>
    <t>42115963</t>
  </si>
  <si>
    <t>김지우</t>
  </si>
  <si>
    <t>010-3125-6762</t>
  </si>
  <si>
    <t>서울 동대문구 휘경동 183-351 (스타빌) B102호</t>
  </si>
  <si>
    <t>M1705030154467 228212</t>
  </si>
  <si>
    <t>42115853</t>
  </si>
  <si>
    <t>도황</t>
  </si>
  <si>
    <t>010-3513-8911</t>
  </si>
  <si>
    <t>경북 경주시 현곡면 가삼골2길 33-5 검은개 있는 2층집</t>
  </si>
  <si>
    <t>13일 토요일 모임에 먹도록 꼭 오늘 배송해주세요.</t>
  </si>
  <si>
    <t>2024-01-11 오후 2:32:33</t>
  </si>
  <si>
    <t>M1704949457123 61347</t>
  </si>
  <si>
    <t>42114831</t>
  </si>
  <si>
    <t>박용남</t>
  </si>
  <si>
    <t>010-4618-5846</t>
  </si>
  <si>
    <t>전북 무주군 적상면 개안길 12-23 무주골프펜션(골드룸)</t>
  </si>
  <si>
    <t>토요일에 모든 상품 배송 요청드립니다.</t>
  </si>
  <si>
    <t>M1704974918577 228150</t>
  </si>
  <si>
    <t>42115549</t>
  </si>
  <si>
    <t>권만길</t>
  </si>
  <si>
    <t>010-4717-5914</t>
  </si>
  <si>
    <t>경기 성남시 중원구 금광로 39 금빛그랑메종603동2010호</t>
  </si>
  <si>
    <t>M1705014566388 228164</t>
  </si>
  <si>
    <t>42115620</t>
  </si>
  <si>
    <t>M1704980314331 228157</t>
  </si>
  <si>
    <t>42115556</t>
  </si>
  <si>
    <t>인천 부평구 부평문화로 216 104동 701호</t>
  </si>
  <si>
    <t>2024-01-12 오후 12:47:49</t>
  </si>
  <si>
    <t>M1705030451196 228213</t>
  </si>
  <si>
    <t>42115867</t>
  </si>
  <si>
    <t>김진선</t>
  </si>
  <si>
    <t>010-3783-6225</t>
  </si>
  <si>
    <t>경기 안양시 동안구 관양동 1588-6 (평촌라츠오피스텔) 402호</t>
  </si>
  <si>
    <t>M1705033001645 228218</t>
  </si>
  <si>
    <t>42115921</t>
  </si>
  <si>
    <t>김효상</t>
  </si>
  <si>
    <t>010-8551-4666</t>
  </si>
  <si>
    <t>경기 수원시 팔달구 권광로196번길 43-14 바이트103 606호</t>
  </si>
  <si>
    <t>M1705028562889 228206</t>
  </si>
  <si>
    <t>42115847</t>
  </si>
  <si>
    <t>M1705026408710 228196</t>
  </si>
  <si>
    <t>42115786</t>
  </si>
  <si>
    <t>정성대</t>
  </si>
  <si>
    <t>010-2210-1239</t>
  </si>
  <si>
    <t>인천 남동구 용천로105번길 8 108동1404호</t>
  </si>
  <si>
    <t>배송시 연락주세요</t>
  </si>
  <si>
    <t>M1705024446876 228183</t>
  </si>
  <si>
    <t>42115736</t>
  </si>
  <si>
    <t>정자영</t>
  </si>
  <si>
    <t>010-8448-0001</t>
  </si>
  <si>
    <t>충북 청주시 흥덕구 가로수로1131번길 12 202-2303</t>
  </si>
  <si>
    <t>M1705022123935 228178</t>
  </si>
  <si>
    <t>42115690</t>
  </si>
  <si>
    <t>최정희</t>
  </si>
  <si>
    <t>010-5157-9835</t>
  </si>
  <si>
    <t>경기 수원시 권선구 동수원로145번길 74 103_1403</t>
  </si>
  <si>
    <t>M1705035390920 228223</t>
  </si>
  <si>
    <t>42115962</t>
  </si>
  <si>
    <t>김창수</t>
  </si>
  <si>
    <t>010-6789-1207</t>
  </si>
  <si>
    <t>경북 영주시 원당로 9-5 영주시 가흥1동 1481-59</t>
  </si>
  <si>
    <t>M1705036606384 228226</t>
  </si>
  <si>
    <t>42115985</t>
  </si>
  <si>
    <t>이성규</t>
  </si>
  <si>
    <t>010-9677-0245</t>
  </si>
  <si>
    <t>대구 수성구 욱수천로 27 101동 403호</t>
  </si>
  <si>
    <t>M1704958050412 228127</t>
  </si>
  <si>
    <t>42115085</t>
  </si>
  <si>
    <t>M1704794200125 227813</t>
  </si>
  <si>
    <t>42112846</t>
  </si>
  <si>
    <t>김윤식</t>
  </si>
  <si>
    <t>010-4243-9559</t>
  </si>
  <si>
    <t>부산 사상구 엄궁남로 9 501호</t>
  </si>
  <si>
    <t>13일날모임이라 그날도착 원합니다</t>
  </si>
  <si>
    <t>2024-01-11 오후 2:50:08</t>
  </si>
  <si>
    <t>M1704950684593 228098</t>
  </si>
  <si>
    <t>42114876</t>
  </si>
  <si>
    <t>허정훈</t>
  </si>
  <si>
    <t>010-5552-2015</t>
  </si>
  <si>
    <t>경북 영천시 옛군청2길 27-38</t>
  </si>
  <si>
    <t>2024-01-12 오전 11:51:13</t>
  </si>
  <si>
    <t>MWNA240112-00000091 109739</t>
  </si>
  <si>
    <t>42115818</t>
  </si>
  <si>
    <t>김후선</t>
  </si>
  <si>
    <t>010-3118-2171</t>
  </si>
  <si>
    <t>경남 창원시 성산구 동산로206번길 20 (사파동) 1층 안집</t>
  </si>
  <si>
    <t>연지홍게[일반형]3kg [8-11마리] 다리70% 몸통50%[SIS]</t>
  </si>
  <si>
    <t>김봉호</t>
  </si>
  <si>
    <t>010-6258-2171</t>
  </si>
  <si>
    <t>2024-01-12 오후 2:01:25</t>
  </si>
  <si>
    <t>M1705034649246 228222</t>
  </si>
  <si>
    <t>42115945</t>
  </si>
  <si>
    <t>최소라</t>
  </si>
  <si>
    <t>010-7111-3980</t>
  </si>
  <si>
    <t>경남 김해시 삼방동 169-1 301호</t>
  </si>
  <si>
    <t>당일 발송 부탁드립니다</t>
  </si>
  <si>
    <t>M1704978047908 228154</t>
  </si>
  <si>
    <t>42115553</t>
  </si>
  <si>
    <t>이유미</t>
  </si>
  <si>
    <t>010-8847-9427</t>
  </si>
  <si>
    <t>충북 청주시 청원구 오창읍 양청리 790-3 1층 유미옥</t>
  </si>
  <si>
    <t>M1704866924926 227951</t>
  </si>
  <si>
    <t>42113555</t>
  </si>
  <si>
    <t>정래현</t>
  </si>
  <si>
    <t>010-4855-5667</t>
  </si>
  <si>
    <t>충북 청주시 상당구 동남로 15 107동2304호</t>
  </si>
  <si>
    <t>★ 1.13일 토요일 배송 수령 받고싶습니다.★</t>
  </si>
  <si>
    <t>M1705025159448 228189</t>
  </si>
  <si>
    <t>42115738</t>
  </si>
  <si>
    <t>박준성</t>
  </si>
  <si>
    <t>010-7339-3780</t>
  </si>
  <si>
    <t>경기 하남시 위례중앙로 185 6302동 1704호</t>
  </si>
  <si>
    <t>2024-01-11 오후 5:27:14</t>
  </si>
  <si>
    <t>2024011125503241 2024011137736621</t>
  </si>
  <si>
    <t>42115129</t>
  </si>
  <si>
    <t>남현우</t>
  </si>
  <si>
    <t>010-5760-5225</t>
  </si>
  <si>
    <t>경기도 성남시 수정구 달래내로 351 (상적동) 240-1 번지</t>
  </si>
  <si>
    <t>홍게 [라면용]자숙 연지홍게 2kg[5-8마리]</t>
  </si>
  <si>
    <t>010-5609-5225</t>
  </si>
  <si>
    <t>2024011125411241 2024011137596731</t>
  </si>
  <si>
    <t>42115130</t>
  </si>
  <si>
    <t>김영미</t>
  </si>
  <si>
    <t>010-2706-7689</t>
  </si>
  <si>
    <t>서울특별시 노원구 월계동 12 월계삼호아파트 31동 1101호</t>
  </si>
  <si>
    <t>홍게 박달홍게[2kg내외] 5-7마리</t>
  </si>
  <si>
    <t>M1704950131982 228099</t>
  </si>
  <si>
    <t>42114849</t>
  </si>
  <si>
    <t>M1704954115421 228111</t>
  </si>
  <si>
    <t>42114970</t>
  </si>
  <si>
    <t>2024-01-10 오후 3:01:50</t>
  </si>
  <si>
    <t>MWNA240110-00000193 109361</t>
  </si>
  <si>
    <t>42113491</t>
  </si>
  <si>
    <t>손동호</t>
  </si>
  <si>
    <t>010-5008-5451</t>
  </si>
  <si>
    <t>경북 구미시 신시로 133 (형곡동, 형곡금호어울림포레2차) 201동401호</t>
  </si>
  <si>
    <t>토요일 꼭 도착 해주세요</t>
  </si>
  <si>
    <t>M1705024328991 228187</t>
  </si>
  <si>
    <t>42115734</t>
  </si>
  <si>
    <t>송영근</t>
  </si>
  <si>
    <t>010-3933-3688</t>
  </si>
  <si>
    <t>경기 시흥시 방산고잔길 82 대성목형모델제작소</t>
  </si>
  <si>
    <t>활 백고동 [중] 2kg 50-70마리 내외[SIS]</t>
  </si>
  <si>
    <t>M1704961893305 228139</t>
  </si>
  <si>
    <t>42115185</t>
  </si>
  <si>
    <t>조원이</t>
  </si>
  <si>
    <t>010-4246-4846</t>
  </si>
  <si>
    <t>경기 수원시 권선구 세지로66번길 15-25 1층 쏘맥싸롱</t>
  </si>
  <si>
    <t>활 백고동 [중] 3kg 75-105마리 내외</t>
  </si>
  <si>
    <t>2024-01-06 오후 6:12:28</t>
  </si>
  <si>
    <t>2024010699344511 2024010649054991</t>
  </si>
  <si>
    <t>42109888</t>
  </si>
  <si>
    <t>엄유선</t>
  </si>
  <si>
    <t>010-4433-9022</t>
  </si>
  <si>
    <t>경기도 용인시 수지구 성복2로 126 (성복동, 성동마을 엘지빌리지3차) 313동 1401호</t>
  </si>
  <si>
    <t>[SIS]포항 장기 산딸기 500g 급냉</t>
  </si>
  <si>
    <t>2024-01-09 오전 8:34:56</t>
  </si>
  <si>
    <t>2024010957837231 2024010935687581</t>
  </si>
  <si>
    <t>42111767</t>
  </si>
  <si>
    <t>김진환</t>
  </si>
  <si>
    <t>010-9038-4070</t>
  </si>
  <si>
    <t>서울특별시 마포구 망원로2길 103 (망원동, 망원1차대림아파트) 104동 401호</t>
  </si>
  <si>
    <t>[SIS]포항 장기 산딸기 1kg 급냉</t>
  </si>
  <si>
    <t>2024010958352631 2024010936568991</t>
  </si>
  <si>
    <t>42111766</t>
  </si>
  <si>
    <t>심동욱</t>
  </si>
  <si>
    <t>010-3022-2040</t>
  </si>
  <si>
    <t>서울특별시 양천구 신목로2길 66 (목동, 씨티프라자) 107호 1층</t>
  </si>
  <si>
    <t>뒷문앞에 놓아주세요 ~</t>
  </si>
  <si>
    <t>2024-01-09 오전 11:23:47</t>
  </si>
  <si>
    <t>2024010962090431 2024010942528541</t>
  </si>
  <si>
    <t>42112027</t>
  </si>
  <si>
    <t>최광훈</t>
  </si>
  <si>
    <t>010-6725-0126</t>
  </si>
  <si>
    <t>경상북도 경산시 성암로9길 23-3 (옥산동) 1층 제이제이 에스프레소 바</t>
  </si>
  <si>
    <t>파손에 유의해 주세요 포장 꼼꼼하게 해주세요!!!엽서 1장만 더 보내주시면 안될까요?ㅜ필요시 추가로 입금할게요!!!</t>
  </si>
  <si>
    <t>2024011095324621 2024011095567721</t>
  </si>
  <si>
    <t>42113925</t>
  </si>
  <si>
    <t>노형식</t>
  </si>
  <si>
    <t>010-9027-2041</t>
  </si>
  <si>
    <t>서울특별시 영등포구 양평로24길 9 (양평동5가, 양평동한신아파트) 107동 205호</t>
  </si>
  <si>
    <t>2024-01-12 오전 9:45:48</t>
  </si>
  <si>
    <t>2024011236513971 2024011255140751</t>
  </si>
  <si>
    <t>42115642</t>
  </si>
  <si>
    <t>박세원</t>
  </si>
  <si>
    <t>010-3110-8546</t>
  </si>
  <si>
    <t>경기도 광주시 곤지암읍 오향길34번길 48 지엑스케미칼 자택앞</t>
  </si>
  <si>
    <t>수산</t>
    <phoneticPr fontId="3" type="noConversion"/>
  </si>
  <si>
    <t>산딸기</t>
    <phoneticPr fontId="3" type="noConversion"/>
  </si>
  <si>
    <t>&lt;1/15~1/17&gt;</t>
    <phoneticPr fontId="3" type="noConversion"/>
  </si>
  <si>
    <t>총</t>
    <phoneticPr fontId="3" type="noConversion"/>
  </si>
  <si>
    <t>1/15~1/17(영희네)</t>
    <phoneticPr fontId="3" type="noConversion"/>
  </si>
  <si>
    <t>수집일</t>
    <phoneticPr fontId="13" type="noConversion"/>
  </si>
  <si>
    <t>주문메모</t>
    <phoneticPr fontId="13" type="noConversion"/>
  </si>
  <si>
    <t>주문번호</t>
    <phoneticPr fontId="13" type="noConversion"/>
  </si>
  <si>
    <t>주문인</t>
    <phoneticPr fontId="13" type="noConversion"/>
  </si>
  <si>
    <t>주문인 연락처</t>
    <phoneticPr fontId="13" type="noConversion"/>
  </si>
  <si>
    <t>업체명</t>
    <phoneticPr fontId="13" type="noConversion"/>
  </si>
  <si>
    <t>업체연락처</t>
    <phoneticPr fontId="13" type="noConversion"/>
  </si>
  <si>
    <t>비고</t>
    <phoneticPr fontId="13" type="noConversion"/>
  </si>
  <si>
    <t>송장번호</t>
    <phoneticPr fontId="13" type="noConversion"/>
  </si>
  <si>
    <t>자숙비</t>
    <phoneticPr fontId="13" type="noConversion"/>
  </si>
  <si>
    <t>일자별 합계</t>
    <phoneticPr fontId="13" type="noConversion"/>
  </si>
  <si>
    <t>단숨변심취소</t>
    <phoneticPr fontId="5" type="noConversion"/>
  </si>
  <si>
    <t>활 백고동 [중] 1kg 25-35미내외</t>
    <phoneticPr fontId="13" type="noConversion"/>
  </si>
  <si>
    <t>2024-01-14 오후 2:54:01</t>
  </si>
  <si>
    <t>M1705116286676 228248</t>
  </si>
  <si>
    <t>42116563</t>
  </si>
  <si>
    <t>박성익</t>
  </si>
  <si>
    <t>010-6747-4213</t>
  </si>
  <si>
    <t>경기 부천시 소사구 경인로9번나길 11-8 106동 402호(송내동, 신진빌라)</t>
  </si>
  <si>
    <t>2024-01-15 오전 11:06:35</t>
  </si>
  <si>
    <t>M1705282552387 228297</t>
  </si>
  <si>
    <t>42117525</t>
  </si>
  <si>
    <t>이승욱</t>
  </si>
  <si>
    <t>010-8562-3168</t>
  </si>
  <si>
    <t>경남 김해시 인제로169번길 9 101동 306호</t>
  </si>
  <si>
    <t>2024-01-15 오전 9:09:02</t>
  </si>
  <si>
    <t>M1705244487151 228281</t>
  </si>
  <si>
    <t>42117294</t>
  </si>
  <si>
    <t>M1705149748305 228253</t>
  </si>
  <si>
    <t>42116568</t>
  </si>
  <si>
    <t>강홍규</t>
  </si>
  <si>
    <t>010-2714-9061</t>
  </si>
  <si>
    <t>충북 진천군 덕산읍 연미로 131 천년나무 702-703</t>
  </si>
  <si>
    <t>배송전연락바람.</t>
  </si>
  <si>
    <t>2024-01-15 오전 9:28:54</t>
  </si>
  <si>
    <t>M1705278200617 228283</t>
  </si>
  <si>
    <t>42117326</t>
  </si>
  <si>
    <t>김미정(경민맘~)</t>
  </si>
  <si>
    <t>010-2890-3906</t>
  </si>
  <si>
    <t>강원특별자치도 태백시 장성1길 117 103동1506호</t>
  </si>
  <si>
    <t>2024-01-15 오전 11:53:26</t>
  </si>
  <si>
    <t>M1705284642935 228302</t>
  </si>
  <si>
    <t>42117600</t>
  </si>
  <si>
    <t>백순현</t>
  </si>
  <si>
    <t>010-6227-6588</t>
  </si>
  <si>
    <t>전북 익산시 선화로69길 59 104/1113호</t>
  </si>
  <si>
    <t>M1705136829912 228251</t>
  </si>
  <si>
    <t>42116566</t>
  </si>
  <si>
    <t>부산 남구 양지골로298번길 5</t>
  </si>
  <si>
    <t>배송되면전화주세요</t>
  </si>
  <si>
    <t>M1705088891286 228246</t>
  </si>
  <si>
    <t>42116561</t>
  </si>
  <si>
    <t>김영이</t>
  </si>
  <si>
    <t>010-9175-7094</t>
  </si>
  <si>
    <t>충남 태안군 고남면 젓개길 276-1 단독</t>
  </si>
  <si>
    <t>배송완료후 전화주세요</t>
  </si>
  <si>
    <t>김은우</t>
  </si>
  <si>
    <t>010-8353-0338</t>
  </si>
  <si>
    <t>M1705282420796 228296</t>
  </si>
  <si>
    <t>42117524</t>
  </si>
  <si>
    <t>김귀현</t>
  </si>
  <si>
    <t>010-5058-8009</t>
  </si>
  <si>
    <t>대구 달성군 유가읍 테크노북로 165 화성파크드림 110동901호</t>
  </si>
  <si>
    <t>2024-01-15 오전 10:25:55</t>
  </si>
  <si>
    <t>M1705279554250 228287</t>
  </si>
  <si>
    <t>42117416</t>
  </si>
  <si>
    <t>김정은</t>
  </si>
  <si>
    <t>010-9472-6229</t>
  </si>
  <si>
    <t>전북 군산시 의료원로 188 서호아파트 102동 501호</t>
  </si>
  <si>
    <t>M1705056579894 228242</t>
  </si>
  <si>
    <t>42116557</t>
  </si>
  <si>
    <t>엄금희</t>
  </si>
  <si>
    <t>010-3096-0305</t>
  </si>
  <si>
    <t>부산 북구 효열로 265 105동 201호 (금곡동 한솔아파트)</t>
  </si>
  <si>
    <t>M1705203447957 228256</t>
  </si>
  <si>
    <t>42116571</t>
  </si>
  <si>
    <t>010-7503-2776</t>
  </si>
  <si>
    <t>전북 전주시 완산구 구이로 2077 평화동 골드클래스 101동 1903호</t>
  </si>
  <si>
    <t>문앞에 놔주세요 그리고 배송완료하면 문자주세요~</t>
  </si>
  <si>
    <t>전해창</t>
  </si>
  <si>
    <t>010-9697-5387</t>
  </si>
  <si>
    <t>2024-01-15 오전 8:33:46</t>
  </si>
  <si>
    <t>M1705224008861 228272</t>
  </si>
  <si>
    <t>42116898</t>
  </si>
  <si>
    <t>정현주</t>
  </si>
  <si>
    <t>010-5299-6048</t>
  </si>
  <si>
    <t>인천 남동구 남촌로69번길 7 세일빌라14동402호</t>
  </si>
  <si>
    <t>2024-01-15 오후 1:42:29</t>
  </si>
  <si>
    <t>M1705291637065 228319</t>
  </si>
  <si>
    <t>42117755</t>
  </si>
  <si>
    <t>서전석</t>
  </si>
  <si>
    <t>010-4489-0065</t>
  </si>
  <si>
    <t>경북 경주시 외동읍 외남로 1737-15 111동305호</t>
  </si>
  <si>
    <t>M1705067294928 228244</t>
  </si>
  <si>
    <t>42116559</t>
  </si>
  <si>
    <t>이현숙</t>
  </si>
  <si>
    <t>010-6262-1790</t>
  </si>
  <si>
    <t>서울 중랑구 신내로 155 808-1303</t>
  </si>
  <si>
    <t>joowony</t>
  </si>
  <si>
    <t>2024-01-15 오전 9:54:02</t>
  </si>
  <si>
    <t>M1705279266410 228284</t>
  </si>
  <si>
    <t>42117361</t>
  </si>
  <si>
    <t>추연국</t>
  </si>
  <si>
    <t>010-9353-3753</t>
  </si>
  <si>
    <t>경남 거창군 거창읍 거열로1길 100-24 나리안길아파트 106동 301호</t>
  </si>
  <si>
    <t>2024-01-15 오전 8:33:47</t>
  </si>
  <si>
    <t>M1705243442902 228279</t>
  </si>
  <si>
    <t>42116904</t>
  </si>
  <si>
    <t>박지희</t>
  </si>
  <si>
    <t>010-4452-1578</t>
  </si>
  <si>
    <t>경기 부천시 소사구 심곡로67번길 74 5동 404호</t>
  </si>
  <si>
    <t>M1705207060732 228259</t>
  </si>
  <si>
    <t>42116574</t>
  </si>
  <si>
    <t>김천광</t>
  </si>
  <si>
    <t>010-4324-3555</t>
  </si>
  <si>
    <t>경기 성남시 중원구 여수울로 51 산들마을 212동 1004호</t>
  </si>
  <si>
    <t>최용길</t>
  </si>
  <si>
    <t>010-4470-8181</t>
  </si>
  <si>
    <t>M1705206907833 228258</t>
  </si>
  <si>
    <t>42116573</t>
  </si>
  <si>
    <t>엄순자</t>
  </si>
  <si>
    <t>010-3356-2428</t>
  </si>
  <si>
    <t>서울 영등포구 대림동 1037-11 2층</t>
  </si>
  <si>
    <t>M1705207284338 228262</t>
  </si>
  <si>
    <t>42116575</t>
  </si>
  <si>
    <t>장계정</t>
  </si>
  <si>
    <t>010-9811-5630</t>
  </si>
  <si>
    <t>서울 중랑구 동일로138길 5-10 D동 302호</t>
  </si>
  <si>
    <t>2024-01-14 오후 2:54:02</t>
  </si>
  <si>
    <t>M1705207498677 228263</t>
  </si>
  <si>
    <t>42116578</t>
  </si>
  <si>
    <t>최찬규</t>
  </si>
  <si>
    <t>010-5266-2428</t>
  </si>
  <si>
    <t>경기 용인시 기흥구 사은로84번길 10 111동 1304호</t>
  </si>
  <si>
    <t>M1705284366813 228301</t>
  </si>
  <si>
    <t>42117599</t>
  </si>
  <si>
    <t>금란피부(원희)</t>
  </si>
  <si>
    <t>010-9121-4678</t>
  </si>
  <si>
    <t>경기 용인시 기흥구 동백8로131번길 20 2910동902호</t>
  </si>
  <si>
    <t>M1705040957960 228233</t>
  </si>
  <si>
    <t>42116039</t>
  </si>
  <si>
    <t>유형식</t>
  </si>
  <si>
    <t>010-5433-6413</t>
  </si>
  <si>
    <t>충남 서산시 팔봉면 문현로 71 대황 미곡처리장</t>
  </si>
  <si>
    <t>M1705128536701 228249</t>
  </si>
  <si>
    <t>42116564</t>
  </si>
  <si>
    <t>나소숙</t>
  </si>
  <si>
    <t>010-9087-1065</t>
  </si>
  <si>
    <t>부산 남구 수영로 135 대연롯데캐슬 125동 1703호</t>
  </si>
  <si>
    <t>어머니 드릴껍니다. 싱싱한 놈을 보내주세요.</t>
  </si>
  <si>
    <t>박중현</t>
  </si>
  <si>
    <t>010-3916-1065</t>
  </si>
  <si>
    <t>2024-01-15 오전 8:34:25</t>
  </si>
  <si>
    <t>MWNA240113-00000019 110082</t>
  </si>
  <si>
    <t>42116956</t>
  </si>
  <si>
    <t>임정수</t>
  </si>
  <si>
    <t>010-2369-4208</t>
  </si>
  <si>
    <t>경기 의정부시 효자로 26 (민락동, 송산주공아파트) 602-1504</t>
  </si>
  <si>
    <t>[자숙] 연지홍게[고급형]3kg [8-11마리]다리80% 몸통80%</t>
  </si>
  <si>
    <t>2024-01-15 오전 11:54:18</t>
  </si>
  <si>
    <t>MWNA240115-00000064 110267</t>
  </si>
  <si>
    <t>42117613</t>
  </si>
  <si>
    <t>서순용</t>
  </si>
  <si>
    <t>010-2964-1403</t>
  </si>
  <si>
    <t>서울 구로구 중앙로6길 26 (고척동, 조양휴캐슬) 111동602호</t>
  </si>
  <si>
    <t>M1705244487151 228280</t>
  </si>
  <si>
    <t>42117293</t>
  </si>
  <si>
    <t>2024-01-15 오전 9:40:21</t>
  </si>
  <si>
    <t>M1705215509463 228269</t>
  </si>
  <si>
    <t>42117341</t>
  </si>
  <si>
    <t>골든하우스</t>
  </si>
  <si>
    <t>010-4011-6314</t>
  </si>
  <si>
    <t>경남 진주시 모덕로 229-4 하대동343-86</t>
  </si>
  <si>
    <t>M1705283674644 228298</t>
  </si>
  <si>
    <t>42117526</t>
  </si>
  <si>
    <t>장삼용</t>
  </si>
  <si>
    <t>010-3099-7587</t>
  </si>
  <si>
    <t>경북 경산시 정평길 30 103동 703호</t>
  </si>
  <si>
    <t>M1705291637065 228318</t>
  </si>
  <si>
    <t>42117754</t>
  </si>
  <si>
    <t>2024-01-15 오전 8:31:55</t>
  </si>
  <si>
    <t>2024011483376511 2024011437228001</t>
  </si>
  <si>
    <t>42116729</t>
  </si>
  <si>
    <t>김세현</t>
  </si>
  <si>
    <t>010-2067-3858</t>
  </si>
  <si>
    <t>경기도 용인시 수지구 고기로45번길 40-18 (동천동, 동천자이2차) 203동 2003호</t>
  </si>
  <si>
    <t>대게 일반형[2kg내외] 4~6마리</t>
    <phoneticPr fontId="13" type="noConversion"/>
  </si>
  <si>
    <t>배송 전 미리 연락해 주세요</t>
  </si>
  <si>
    <t>여정덕</t>
  </si>
  <si>
    <t>010-8836-5837</t>
  </si>
  <si>
    <t>2024-01-15 오전 11:51:42</t>
  </si>
  <si>
    <t>2024011598139341 2024011561219321</t>
  </si>
  <si>
    <t>42117551</t>
  </si>
  <si>
    <t>이경자</t>
  </si>
  <si>
    <t>010-3660-7339</t>
  </si>
  <si>
    <t>경기도 김포시 고촌읍 수기로 67-53 (고촌읍, 수기마을힐스테이트2단지) 223동502호</t>
  </si>
  <si>
    <t>이재건</t>
  </si>
  <si>
    <t>010-5367-0554</t>
  </si>
  <si>
    <t>2024011598139341 2024011561219331</t>
  </si>
  <si>
    <t>42117550</t>
  </si>
  <si>
    <t>2024-01-12 오후 4:49:29</t>
  </si>
  <si>
    <t>2024011245391521 2024011269245551</t>
  </si>
  <si>
    <t>42116134</t>
  </si>
  <si>
    <t>안수현</t>
  </si>
  <si>
    <t>010-4879-0778</t>
  </si>
  <si>
    <t>서울특별시 마포구 성암로3가길 18 (중동, 부성주택) 101호</t>
  </si>
  <si>
    <t>대게 일반형[특대] 3마리</t>
    <phoneticPr fontId="13" type="noConversion"/>
  </si>
  <si>
    <t>2024-01-15 오전 11:51:54</t>
  </si>
  <si>
    <t>M1705286712210 61438</t>
  </si>
  <si>
    <t>42117558</t>
  </si>
  <si>
    <t>이희정</t>
  </si>
  <si>
    <t>010-3769-0950</t>
  </si>
  <si>
    <t>인천 서구 청마로 94 104동202호</t>
  </si>
  <si>
    <t>M1705054725635 228240</t>
  </si>
  <si>
    <t>42116555</t>
  </si>
  <si>
    <t>김성진</t>
  </si>
  <si>
    <t>010-3242-5050</t>
  </si>
  <si>
    <t>서울 은평구 통일로66길 6-7 두진아이브 901호</t>
  </si>
  <si>
    <t>M1705207351055 228261</t>
  </si>
  <si>
    <t>42116577</t>
  </si>
  <si>
    <t>김소라</t>
  </si>
  <si>
    <t>010-8972-2700</t>
  </si>
  <si>
    <t>경북 안동시 제비원로 172 102동 908호</t>
  </si>
  <si>
    <t>M1705088891286 228245</t>
  </si>
  <si>
    <t>42116560</t>
  </si>
  <si>
    <t>M1705056100775 228241</t>
  </si>
  <si>
    <t>42116556</t>
  </si>
  <si>
    <t>박현숙</t>
  </si>
  <si>
    <t>010-8909-8332</t>
  </si>
  <si>
    <t>대구 수성구 신매로 91 210동 1206호</t>
  </si>
  <si>
    <t>M1705237196692 228278</t>
  </si>
  <si>
    <t>42116903</t>
  </si>
  <si>
    <t>이원영</t>
  </si>
  <si>
    <t>010-2272-6512</t>
  </si>
  <si>
    <t>경기 용인시 처인구 경안천로 378 2002동1203호</t>
  </si>
  <si>
    <t>홍승락</t>
  </si>
  <si>
    <t>010-2326-6512</t>
  </si>
  <si>
    <t>M1705279554250 228288</t>
  </si>
  <si>
    <t>42117417</t>
  </si>
  <si>
    <t>2024-01-15 오후 1:00:49</t>
  </si>
  <si>
    <t>M1705287214067 228310</t>
  </si>
  <si>
    <t>42117667</t>
  </si>
  <si>
    <t>류순자</t>
  </si>
  <si>
    <t>010-6567-9948</t>
  </si>
  <si>
    <t>부산 사상구 엄궁로 158 103-1101</t>
  </si>
  <si>
    <t>대문앞에 놓아 주세요~~</t>
  </si>
  <si>
    <t>M1705285150901 228306</t>
  </si>
  <si>
    <t>42117603</t>
  </si>
  <si>
    <t>신상문</t>
  </si>
  <si>
    <t>010-9419-9522</t>
  </si>
  <si>
    <t>강원특별자치도 원주시 한지공원길 120 포스코 더샵 1단지 103동 2605호</t>
  </si>
  <si>
    <t>M1705205661176 228257</t>
  </si>
  <si>
    <t>42116572</t>
  </si>
  <si>
    <t>김금숙</t>
  </si>
  <si>
    <t>010-4967-2013</t>
  </si>
  <si>
    <t>서울 구로구 공원로 35 새솔금호아파트 1312호</t>
  </si>
  <si>
    <t>김병철</t>
  </si>
  <si>
    <t>010-6559-5344</t>
  </si>
  <si>
    <t>M1705208838509 228264</t>
  </si>
  <si>
    <t>42117753</t>
  </si>
  <si>
    <t>김창환</t>
  </si>
  <si>
    <t>010-5526-9546</t>
  </si>
  <si>
    <t>제주특별자치도 제주시 애월읍 하광로 467</t>
  </si>
  <si>
    <t>2024-01-15 오전 10:25:56</t>
  </si>
  <si>
    <t>M1705281190600 228295</t>
  </si>
  <si>
    <t>42117424</t>
  </si>
  <si>
    <t>김만길</t>
  </si>
  <si>
    <t>010-2542-7048</t>
  </si>
  <si>
    <t>대구 서구 평리로 214 내당광명아파트3동511호</t>
  </si>
  <si>
    <t>2024-01-16 오전 11:20:54</t>
  </si>
  <si>
    <t>M1705370082389 228386</t>
  </si>
  <si>
    <t>42118482</t>
  </si>
  <si>
    <t>010-2264-4405</t>
  </si>
  <si>
    <t>경북 경산시 성암로21길 37-4</t>
  </si>
  <si>
    <t>2024-01-15 오후 5:59:27</t>
  </si>
  <si>
    <t>M1705308514621 228348</t>
  </si>
  <si>
    <t>42118076</t>
  </si>
  <si>
    <t>김종구</t>
  </si>
  <si>
    <t>010-9152-0997</t>
  </si>
  <si>
    <t>경기 구리시 장자대로 38 107-1106</t>
  </si>
  <si>
    <t>2024-01-15 오후 5:40:12</t>
  </si>
  <si>
    <t>M1705306120326 228345</t>
  </si>
  <si>
    <t>42118055</t>
  </si>
  <si>
    <t>배삼진</t>
  </si>
  <si>
    <t>010-4470-0753</t>
  </si>
  <si>
    <t>충남 예산군 예산읍 신례원로236번길 22 A동102호</t>
  </si>
  <si>
    <t>M1705368090011 228387</t>
  </si>
  <si>
    <t>42118477</t>
  </si>
  <si>
    <t>김혜영</t>
  </si>
  <si>
    <t>010-3781-3710</t>
  </si>
  <si>
    <t>경기 하남시 감일백제로180번길 30 감일수자인 105동 1302호</t>
  </si>
  <si>
    <t>김세동</t>
  </si>
  <si>
    <t>010-5798-5219</t>
  </si>
  <si>
    <t>2024-01-15 오후 3:01:47</t>
  </si>
  <si>
    <t>M1705295923835 228323</t>
  </si>
  <si>
    <t>42117882</t>
  </si>
  <si>
    <t>김경태</t>
  </si>
  <si>
    <t>010-8622-6469</t>
  </si>
  <si>
    <t>경기 시흥시 신천동 703-19 2층 명성건축공사</t>
  </si>
  <si>
    <t>M1705307987876 228349</t>
  </si>
  <si>
    <t>42118073</t>
  </si>
  <si>
    <t>김상걸</t>
  </si>
  <si>
    <t>010-7997-9580</t>
  </si>
  <si>
    <t>울산 울주군 청량읍 율리영해로 13-9 문수데시앙303동702호</t>
  </si>
  <si>
    <t>2024-01-15 오후 4:28:16</t>
  </si>
  <si>
    <t>M1705303275440 228341</t>
  </si>
  <si>
    <t>42117975</t>
  </si>
  <si>
    <t>임승</t>
  </si>
  <si>
    <t>010-8856-3891</t>
  </si>
  <si>
    <t>충남 당진시 천변2길 13-116 루비하우스302호</t>
  </si>
  <si>
    <t>빠른배달부탁드려요</t>
  </si>
  <si>
    <t>2024-01-15 오후 5:12:19</t>
  </si>
  <si>
    <t>M1705304403905 228344</t>
  </si>
  <si>
    <t>42118028</t>
  </si>
  <si>
    <t>장혜영</t>
  </si>
  <si>
    <t>010-3455-6869</t>
  </si>
  <si>
    <t>경기 파주시 한빛로 70 한빛마을5단지 506동 1004호</t>
  </si>
  <si>
    <t>수율 괜찮고 상태 좋은 걸로 부탁드립니다.</t>
  </si>
  <si>
    <t>2024-01-15 오후 9:18:57</t>
  </si>
  <si>
    <t>M1705311486146 228358</t>
  </si>
  <si>
    <t>42118171</t>
  </si>
  <si>
    <t>백선희</t>
  </si>
  <si>
    <t>010-7797-9478</t>
  </si>
  <si>
    <t>경기 광주시 회안대로 637-35 경남아너스빌 1단지 102동503호</t>
  </si>
  <si>
    <t>2024-01-16 오전 11:40:41</t>
  </si>
  <si>
    <t>M1705371823574 228392</t>
  </si>
  <si>
    <t>42118515</t>
  </si>
  <si>
    <t>박점호</t>
  </si>
  <si>
    <t>010-5778-1736</t>
  </si>
  <si>
    <t>대구 서구 비산동 1219-27 1층</t>
  </si>
  <si>
    <t>부모님한테 선물 보내는 거라 좋은 걸로 부탁드립니다.</t>
  </si>
  <si>
    <t>권미화</t>
  </si>
  <si>
    <t>010-5551-1736</t>
  </si>
  <si>
    <t>M1705289563249 228312</t>
  </si>
  <si>
    <t>42117669</t>
  </si>
  <si>
    <t>이상현</t>
  </si>
  <si>
    <t>010-9664-7013</t>
  </si>
  <si>
    <t>경북 경주시 초당길137번길 20 익수아파트 703호</t>
  </si>
  <si>
    <t>★17 수요도착★좋은품질로 부탁드립니다^^♥</t>
  </si>
  <si>
    <t>M1705280358973 228291</t>
  </si>
  <si>
    <t>42117421</t>
  </si>
  <si>
    <t>박현희</t>
  </si>
  <si>
    <t>010-9355-5036</t>
  </si>
  <si>
    <t>경북 포항시 북구 양학천로 61 금호탕</t>
  </si>
  <si>
    <t>(17 수요일) 도착</t>
  </si>
  <si>
    <t>2024-01-16 오전 9:32:42</t>
  </si>
  <si>
    <t>M1705363278702 228374</t>
  </si>
  <si>
    <t>42118309</t>
  </si>
  <si>
    <t>한중희</t>
  </si>
  <si>
    <t>010-2407-6712</t>
  </si>
  <si>
    <t>전남 목포시 당가두로13번길 35 202동1202호</t>
  </si>
  <si>
    <t>2024-01-16 오전 10:23:44</t>
  </si>
  <si>
    <t>M1705366708710 228379</t>
  </si>
  <si>
    <t>42118407</t>
  </si>
  <si>
    <t>정재억</t>
  </si>
  <si>
    <t>010-3733-1840</t>
  </si>
  <si>
    <t>강원특별자치도 원주시 흥양로 30 202동912호*태장동,대흥2차@)</t>
  </si>
  <si>
    <t>2024-01-15 오후 9:18:58</t>
  </si>
  <si>
    <t>M1705313024300 228366</t>
  </si>
  <si>
    <t>42118176</t>
  </si>
  <si>
    <t>장순자</t>
  </si>
  <si>
    <t>010-6335-9765</t>
  </si>
  <si>
    <t>경기 양평군 개군면 방죽길 87</t>
  </si>
  <si>
    <t>1월17일 수요일에 배송부탁드립니다. 18시까지 부탁드려요</t>
  </si>
  <si>
    <t>조경용</t>
  </si>
  <si>
    <t>010-8733-2957</t>
  </si>
  <si>
    <t>2024-01-16 오전 9:04:32</t>
  </si>
  <si>
    <t>M1705326418639 228370</t>
  </si>
  <si>
    <t>42118289</t>
  </si>
  <si>
    <t>김현희</t>
  </si>
  <si>
    <t>010-8538-9175</t>
  </si>
  <si>
    <t>부산 북구 화명신도시로 244 204동 1604호</t>
  </si>
  <si>
    <t>부재시 문앞에 부탁드립니다</t>
  </si>
  <si>
    <t>M1705296227869 228324</t>
  </si>
  <si>
    <t>42118025</t>
  </si>
  <si>
    <t>이고은</t>
  </si>
  <si>
    <t>010-8464-0009</t>
  </si>
  <si>
    <t>전북 군산시 궁포2로 25 e편한세상 디오션시티 304-2203</t>
  </si>
  <si>
    <t>1/17배송요청합니다</t>
  </si>
  <si>
    <t>M1705301893332 228340</t>
  </si>
  <si>
    <t>42117974</t>
  </si>
  <si>
    <t>김기은</t>
  </si>
  <si>
    <t>010-4764-3696</t>
  </si>
  <si>
    <t>경기 고양시 덕양구 충장로103번길 23 101동 205호</t>
  </si>
  <si>
    <t>수요일(17일)에 받고싶습니다! 꼭 화요일(16일) 발송 부탁드리겠습니다!</t>
  </si>
  <si>
    <t>M1705280358973 228290</t>
  </si>
  <si>
    <t>42117420</t>
  </si>
  <si>
    <t>M1705371253518 228390</t>
  </si>
  <si>
    <t>42118513</t>
  </si>
  <si>
    <t>이형섭</t>
  </si>
  <si>
    <t>010-8101-4346</t>
  </si>
  <si>
    <t>전남 보성군 복내면 복내회룡길 47-1 단독주택</t>
  </si>
  <si>
    <t>M1705314515095 228363</t>
  </si>
  <si>
    <t>42118178</t>
  </si>
  <si>
    <t>오유나</t>
  </si>
  <si>
    <t>010-7498-6792</t>
  </si>
  <si>
    <t>인천 계양구 양지로 7 주공아파트 105-102</t>
  </si>
  <si>
    <t>M1705300920393 228339</t>
  </si>
  <si>
    <t>42117972</t>
  </si>
  <si>
    <t>이재숙</t>
  </si>
  <si>
    <t>010-8587-0036</t>
  </si>
  <si>
    <t>대구 수성구 들안로73길 50-7 대림이편한 106동1604호</t>
  </si>
  <si>
    <t>첫구매 입니다^^ 싱싱하고 조은대게 보내주세요 어른이 드립니다 대박나시고요~~~~^^</t>
  </si>
  <si>
    <t>2024-01-15 오후 3:34:09</t>
  </si>
  <si>
    <t>M1705299717798 228335</t>
  </si>
  <si>
    <t>42117929</t>
  </si>
  <si>
    <t>안준식</t>
  </si>
  <si>
    <t>010-8897-6290</t>
  </si>
  <si>
    <t>인천 남동구 선수촌로 8 구월아시아드선수촌아파트 808동 2503호</t>
  </si>
  <si>
    <t>[품질보증박달] 명품 준박달대게 300-400g [2마리][SIS]</t>
  </si>
  <si>
    <t>M1705225823699 228273</t>
  </si>
  <si>
    <t>42116899</t>
  </si>
  <si>
    <t>강계화</t>
  </si>
  <si>
    <t>010-3233-4453</t>
  </si>
  <si>
    <t>경북 구미시 무을면 안곡지길 94-31 햇뜰농원</t>
  </si>
  <si>
    <t>17일 도착하게 보내주세요 잘 부탁합니다</t>
  </si>
  <si>
    <t>2024-01-16 오후 1:11:02</t>
  </si>
  <si>
    <t>M1705374580982 228397</t>
  </si>
  <si>
    <t>42118660</t>
  </si>
  <si>
    <t>박희택</t>
  </si>
  <si>
    <t>010-3559-9855</t>
  </si>
  <si>
    <t>경남 창원시 마산회원구 회성남4길 42 2층</t>
  </si>
  <si>
    <r>
      <t>[</t>
    </r>
    <r>
      <rPr>
        <sz val="11"/>
        <color indexed="8"/>
        <rFont val="맑은 고딕"/>
        <family val="3"/>
        <charset val="129"/>
      </rPr>
      <t xml:space="preserve">홍게][고급박달 5마리][550g-650g내외급] </t>
    </r>
  </si>
  <si>
    <t>2024-01-16 오전 9:56:09</t>
  </si>
  <si>
    <t>MWNA240116-00000030 110445</t>
  </si>
  <si>
    <t>42118386</t>
  </si>
  <si>
    <t>박현</t>
  </si>
  <si>
    <t>010-6876-5031</t>
  </si>
  <si>
    <t>서울 서대문구 증가로6길 12-17 (남가좌동, 태양아트빌) 502호</t>
  </si>
  <si>
    <t>[홍게][고급박달 5마리][550g-650g내외급] 활발송</t>
    <phoneticPr fontId="13" type="noConversion"/>
  </si>
  <si>
    <t>2024-01-16 오후 1:11:01</t>
  </si>
  <si>
    <t>M1705353277882 228373</t>
  </si>
  <si>
    <t>42118655</t>
  </si>
  <si>
    <t>김중한</t>
  </si>
  <si>
    <t>010-9073-1882</t>
  </si>
  <si>
    <t>경북 영주시 신재로24번길 101</t>
  </si>
  <si>
    <r>
      <t>[</t>
    </r>
    <r>
      <rPr>
        <sz val="11"/>
        <color indexed="8"/>
        <rFont val="맑은 고딕"/>
        <family val="3"/>
        <charset val="129"/>
      </rPr>
      <t xml:space="preserve">홍게][고급박달 7마리][550g-650g내외급] </t>
    </r>
  </si>
  <si>
    <t>M1705369773937 228384</t>
  </si>
  <si>
    <t>42118480</t>
  </si>
  <si>
    <t>이명화</t>
  </si>
  <si>
    <t>010-2630-6054</t>
  </si>
  <si>
    <t>경남 거창군 마리면 학동1길 138-22 1층 파란지붕</t>
  </si>
  <si>
    <t>이혜정</t>
  </si>
  <si>
    <t>010-7721-6714</t>
  </si>
  <si>
    <t>M1705374148015 228396</t>
  </si>
  <si>
    <t>42118659</t>
  </si>
  <si>
    <t>이수호</t>
  </si>
  <si>
    <t>010-9403-4857</t>
  </si>
  <si>
    <t>서울 영등포구 국제금융로 109 D동 1206호</t>
  </si>
  <si>
    <t>수호</t>
  </si>
  <si>
    <t>2024-01-16 오전 11:56:36</t>
  </si>
  <si>
    <t>M1705372880818 228394</t>
  </si>
  <si>
    <t>42118569</t>
  </si>
  <si>
    <t>지명연</t>
  </si>
  <si>
    <t>010-8734-4096</t>
  </si>
  <si>
    <t>경기 부천시 오정구 소사로 855 101-701</t>
  </si>
  <si>
    <t>M1704851518855 227883</t>
  </si>
  <si>
    <t>42113114</t>
  </si>
  <si>
    <t>김선순</t>
  </si>
  <si>
    <t>010-4410-2840</t>
  </si>
  <si>
    <t>충남 논산시 부적면 마구평1길 35-7</t>
  </si>
  <si>
    <t>1월17일(수)도착요망</t>
  </si>
  <si>
    <t>M1705301665376 228361</t>
  </si>
  <si>
    <t>42118166</t>
  </si>
  <si>
    <t>배기환</t>
  </si>
  <si>
    <t>010-8825-5133</t>
  </si>
  <si>
    <t>충북 청주시 청원구 1순환로341번길 50 303동 107호</t>
  </si>
  <si>
    <t>2024-01-15 오후 3:52:09</t>
  </si>
  <si>
    <t>M1705299134313 228336</t>
  </si>
  <si>
    <t>42117943</t>
  </si>
  <si>
    <t>전한수</t>
  </si>
  <si>
    <t>010-9838-0914</t>
  </si>
  <si>
    <t>전북 전주시 완산구 문학대5길 30 무궁화빌라 1층 카페</t>
  </si>
  <si>
    <t>M1705366825422 228378</t>
  </si>
  <si>
    <t>42118408</t>
  </si>
  <si>
    <t>김창진</t>
  </si>
  <si>
    <t>010-3999-4344</t>
  </si>
  <si>
    <t>경남 진주시 주약동 94-9 305호</t>
  </si>
  <si>
    <t>현관비밀번호21030*</t>
  </si>
  <si>
    <t>M1705371729390 228391</t>
  </si>
  <si>
    <t>42118514</t>
  </si>
  <si>
    <t>양홍철</t>
  </si>
  <si>
    <t>010-3918-1915</t>
  </si>
  <si>
    <t>광주 광산구 송정로 80 101동 1507호</t>
  </si>
  <si>
    <t>던지지말아주세요. 부재시 문앞. 1층현관 비번 1507#1111</t>
  </si>
  <si>
    <t>010-3918-1912</t>
  </si>
  <si>
    <t>M1705369773937 228385</t>
  </si>
  <si>
    <t>42118481</t>
  </si>
  <si>
    <t>2024-01-15 오후 3:34:08</t>
  </si>
  <si>
    <t>M1705298270670 228331</t>
  </si>
  <si>
    <t>42117927</t>
  </si>
  <si>
    <t>이다희</t>
  </si>
  <si>
    <t>010-2437-6375</t>
  </si>
  <si>
    <t>서울 종로구 이화동 9-316 .</t>
  </si>
  <si>
    <t>M1705308437043 228350</t>
  </si>
  <si>
    <t>42118074</t>
  </si>
  <si>
    <t>장병인</t>
  </si>
  <si>
    <t>010-9690-4999</t>
  </si>
  <si>
    <t>경기 수원시 권선구 곡반정로 36 (주)_화진</t>
  </si>
  <si>
    <t>雪仙張炳仁</t>
  </si>
  <si>
    <t>M1705377691363 228403</t>
  </si>
  <si>
    <t>42118663</t>
  </si>
  <si>
    <t>이석연</t>
  </si>
  <si>
    <t>010-5221-1241</t>
  </si>
  <si>
    <t>경기 화성시 병점1로 65 센트럴허브씨티 114동1005호</t>
  </si>
  <si>
    <t>M1705371823574 228393</t>
  </si>
  <si>
    <t>42118516</t>
  </si>
  <si>
    <t>M1705299335173 228333</t>
  </si>
  <si>
    <t>42117928</t>
  </si>
  <si>
    <t>조영재</t>
  </si>
  <si>
    <t>010-2237-0430</t>
  </si>
  <si>
    <t>부산 연제구 아시아드대로 39 레이카운티 205동 2704호</t>
  </si>
  <si>
    <t>2024-01-17 오후 1:08:37</t>
  </si>
  <si>
    <t>M1705459893261 228491</t>
  </si>
  <si>
    <t>42119659</t>
  </si>
  <si>
    <t>김미영</t>
  </si>
  <si>
    <t>010-4354-5690</t>
  </si>
  <si>
    <t>경기 성남시 수정구 희망로 531 303-1802</t>
  </si>
  <si>
    <t>2024-01-17 오후 1:48:09</t>
  </si>
  <si>
    <t>M1705465055613 228498</t>
  </si>
  <si>
    <t>42119714</t>
  </si>
  <si>
    <t>김한진</t>
  </si>
  <si>
    <t>010-5931-6612</t>
  </si>
  <si>
    <t>경남 진주시 비봉로90번길 11 (상봉진주빌라)202호</t>
  </si>
  <si>
    <t>2024-01-17 오전 8:36:29</t>
  </si>
  <si>
    <t>M1705410282479 228453</t>
  </si>
  <si>
    <t>42119225</t>
  </si>
  <si>
    <t>손운식</t>
  </si>
  <si>
    <t>010-3821-0943</t>
  </si>
  <si>
    <t>부산 부산진구 백양대로300번길 20 204동2103호</t>
  </si>
  <si>
    <t>문앞에 두세요</t>
  </si>
  <si>
    <t>2024-01-16 오후 3:56:40</t>
  </si>
  <si>
    <t>M1705386715250 228421</t>
  </si>
  <si>
    <t>42118922</t>
  </si>
  <si>
    <t>최영</t>
  </si>
  <si>
    <t>010-2371-8505</t>
  </si>
  <si>
    <t>부산 북구 만덕대로65번길 29 신도아파트 A동 111호</t>
  </si>
  <si>
    <t>2024-01-17 오전 11:11:30</t>
  </si>
  <si>
    <t>M1705455379770 228478</t>
  </si>
  <si>
    <t>42119488</t>
  </si>
  <si>
    <t>김일환</t>
  </si>
  <si>
    <t>010-3313-9954</t>
  </si>
  <si>
    <t>충북 제천시 의병대로 270 한우뜰</t>
  </si>
  <si>
    <t>M1705367238563 228381</t>
  </si>
  <si>
    <t>42118410</t>
  </si>
  <si>
    <t>강미화</t>
  </si>
  <si>
    <t>010-6207-1113</t>
  </si>
  <si>
    <t>경기 안양시 만안구 충훈로 14 한양수자인에두파크102-404</t>
  </si>
  <si>
    <t>1/18(목)배송요청</t>
  </si>
  <si>
    <t>2024-01-17 오전 9:42:20</t>
  </si>
  <si>
    <t>M1705451601658 228468</t>
  </si>
  <si>
    <t>42119355</t>
  </si>
  <si>
    <t>김명환</t>
  </si>
  <si>
    <t>010-3778-3792</t>
  </si>
  <si>
    <t>충남 예산군 예산읍 창신로 51-7 101동 1611호</t>
  </si>
  <si>
    <t>2024-01-17 오전 11:11:29</t>
  </si>
  <si>
    <t>M1705454218452 228472</t>
  </si>
  <si>
    <t>42119484</t>
  </si>
  <si>
    <t>경북 구미시 원평동 1028 대동플라워302호</t>
  </si>
  <si>
    <t>처음 시키는 데 좋은 걸로 보내주세요.</t>
  </si>
  <si>
    <t>2024-01-17 오전 8:36:28</t>
  </si>
  <si>
    <t>M1705395769707 228444</t>
  </si>
  <si>
    <t>42119216</t>
  </si>
  <si>
    <t>조창현</t>
  </si>
  <si>
    <t>010-8996-6211</t>
  </si>
  <si>
    <t>대전 동구 용운로 203 이편한세상 104동 3301호</t>
  </si>
  <si>
    <t>18일 목요일 필수도착, 쪄서 보내주세요</t>
  </si>
  <si>
    <t>2024-01-16 오후 5:41:56</t>
  </si>
  <si>
    <t>M1705392766743 228441</t>
  </si>
  <si>
    <t>42119039</t>
  </si>
  <si>
    <t>백준영</t>
  </si>
  <si>
    <t>010-8300-8541</t>
  </si>
  <si>
    <t>서울 성북구 장위로 31 601호</t>
  </si>
  <si>
    <t>M1705459806568 228489</t>
  </si>
  <si>
    <t>42119657</t>
  </si>
  <si>
    <t>김지은</t>
  </si>
  <si>
    <t>010-9947-8813</t>
  </si>
  <si>
    <t>서울 마포구 월드컵북로 260 28동1002호</t>
  </si>
  <si>
    <t>생일 대게로 좋을걸로 부탁드립니당 감사합니다</t>
  </si>
  <si>
    <t>M1705400554079 228447</t>
  </si>
  <si>
    <t>42119219</t>
  </si>
  <si>
    <t>고효정</t>
  </si>
  <si>
    <t>010-6223-5797</t>
  </si>
  <si>
    <t>부산 해운대구 우동 1520 E동1304호</t>
  </si>
  <si>
    <t>[품질보증박달] 명품 완장박달대게 1kg [1마리][SIS]</t>
  </si>
  <si>
    <t>010-9060-8178</t>
  </si>
  <si>
    <t>2024-01-17 오전 8:34:44</t>
  </si>
  <si>
    <t>2024011642623681 2024011625943551</t>
  </si>
  <si>
    <t>42119107</t>
  </si>
  <si>
    <t>권재혁</t>
  </si>
  <si>
    <t>010-3171-7626</t>
  </si>
  <si>
    <t>경기도 파주시 청암로 50 (목동동) 708동 102호</t>
  </si>
  <si>
    <t>[프리미엄]자숙 연지홍게 3kg[8-11마리] / 찜비추가: 자숙찜비</t>
    <phoneticPr fontId="13" type="noConversion"/>
  </si>
  <si>
    <t>010-4872-1801</t>
  </si>
  <si>
    <t>M1705409618722 228451</t>
  </si>
  <si>
    <t>42119223</t>
  </si>
  <si>
    <t>김충성</t>
  </si>
  <si>
    <t>010-6744-2469</t>
  </si>
  <si>
    <t>경기 성남시 분당구 산운로 121 608동 502호</t>
  </si>
  <si>
    <t>2024-01-16 오후 5:05:10</t>
  </si>
  <si>
    <t>M1705391519393 228433</t>
  </si>
  <si>
    <t>42119007</t>
  </si>
  <si>
    <t>방명수</t>
  </si>
  <si>
    <t>010-8959-2823</t>
  </si>
  <si>
    <t>강원특별자치도 원주시 단계동 1202-6 304호</t>
  </si>
  <si>
    <t>2024-01-16 오후 2:28:57</t>
  </si>
  <si>
    <t>M1705380915701 228412</t>
  </si>
  <si>
    <t>42118812</t>
  </si>
  <si>
    <t>소유미</t>
  </si>
  <si>
    <t>010-4344-0122</t>
  </si>
  <si>
    <t>충남 부여군 부여읍 부여로 26-6 203호</t>
  </si>
  <si>
    <t>목요일 배송 받고싶습니다</t>
  </si>
  <si>
    <t>M1705301636760 228338</t>
  </si>
  <si>
    <t>42117973</t>
  </si>
  <si>
    <t>010-4226-8450</t>
  </si>
  <si>
    <t>부산 연제구 중앙대로1043번길 34 시청역SK뷰아파트 102동 2501호</t>
  </si>
  <si>
    <t>1/18(목)배송요청합</t>
  </si>
  <si>
    <t>김교년</t>
  </si>
  <si>
    <t>010-3052-8450</t>
  </si>
  <si>
    <t>M1705387779142 228422</t>
  </si>
  <si>
    <t>42118923</t>
  </si>
  <si>
    <t>010-8974-9424</t>
  </si>
  <si>
    <t>경기 용인시 처인구 낙은로 11 104동 1401호</t>
  </si>
  <si>
    <t>2024-01-17 오전 9:17:39</t>
  </si>
  <si>
    <t>2024011750067751 2024011737942531</t>
  </si>
  <si>
    <t>42119338</t>
  </si>
  <si>
    <t>최인수</t>
  </si>
  <si>
    <t>010-7261-8291</t>
  </si>
  <si>
    <t>충청남도 홍성군 홍북읍 홍예로 213 (홍북읍, 엘에이치스타힐스) 105동 702호</t>
  </si>
  <si>
    <t>얼큰 알탕세트 4인분 [1개] [SIS]</t>
  </si>
  <si>
    <t>2024-01-16 오후 3:33:20</t>
  </si>
  <si>
    <t>M1705386235711 228420</t>
  </si>
  <si>
    <t>42118898</t>
  </si>
  <si>
    <t>010-6379-6663</t>
  </si>
  <si>
    <t>경남 양산시 동면 창기2길 19 주택</t>
  </si>
  <si>
    <t>M1705429096689 228457</t>
  </si>
  <si>
    <t>42119227</t>
  </si>
  <si>
    <t>신지숙</t>
  </si>
  <si>
    <t>010-2156-7957</t>
  </si>
  <si>
    <t>인천 서구 검암로10번길 17-12 B동 402호(하모니9차)</t>
  </si>
  <si>
    <t>2024-01-16 오후 5:18:56</t>
  </si>
  <si>
    <t>M1705392496316 228435</t>
  </si>
  <si>
    <t>42119026</t>
  </si>
  <si>
    <t>정동기</t>
  </si>
  <si>
    <t>010-7477-4056</t>
  </si>
  <si>
    <t>충남 아산시 용화고길79번길 6 동희빌 401호</t>
  </si>
  <si>
    <t>M1705459550920 228488</t>
  </si>
  <si>
    <t>42119656</t>
  </si>
  <si>
    <t>M1705459862404 228490</t>
  </si>
  <si>
    <t>42119658</t>
  </si>
  <si>
    <t>문인영</t>
  </si>
  <si>
    <t>010-4373-4377</t>
  </si>
  <si>
    <t>경기 남양주시 별내3로 64-16 3602동1202호</t>
  </si>
  <si>
    <t>배송전미리연락</t>
  </si>
  <si>
    <t>2024-01-17 오전 9:42:19</t>
  </si>
  <si>
    <t>M1705409293149 228454</t>
  </si>
  <si>
    <t>42119351</t>
  </si>
  <si>
    <t>김진수</t>
  </si>
  <si>
    <t>010-8643-4478</t>
  </si>
  <si>
    <t>전북 전주시 덕진구 오공로 100 303동 701</t>
  </si>
  <si>
    <t>M1705429096689 228456</t>
  </si>
  <si>
    <t>42119226</t>
  </si>
  <si>
    <t>M1705446364033 228461</t>
  </si>
  <si>
    <t>42119231</t>
  </si>
  <si>
    <t>신영림</t>
  </si>
  <si>
    <t>010-2170-6278</t>
  </si>
  <si>
    <t>부산 서구 천해로7번길 33 302</t>
  </si>
  <si>
    <t>2024-01-16 오후 5:05:09</t>
  </si>
  <si>
    <t>M1705390391290 228423</t>
  </si>
  <si>
    <t>42119000</t>
  </si>
  <si>
    <t>박혜미</t>
  </si>
  <si>
    <t>010-9330-5735</t>
  </si>
  <si>
    <t>부산 동래구 충렬대로 314 3동1003호</t>
  </si>
  <si>
    <t>M1705454218452 228473</t>
  </si>
  <si>
    <t>42119485</t>
  </si>
  <si>
    <t>활 백고동 [소] 1kg 40-50마리 내외 [SIS]</t>
  </si>
  <si>
    <t>2024-01-16 오후 5:05:48</t>
  </si>
  <si>
    <t>MWNA240116-00000305 110674</t>
  </si>
  <si>
    <t>42119018</t>
  </si>
  <si>
    <t>제종명01</t>
  </si>
  <si>
    <t>010-3873-0520</t>
  </si>
  <si>
    <t>경남 통영시 무전1길 23 (무전동, 한진로즈힐비치1차) 한진로즈힐101동1503호</t>
  </si>
  <si>
    <t>부재 시 경비실에 맡겨주세요</t>
  </si>
  <si>
    <t>제종명</t>
  </si>
  <si>
    <t>M1705390391290 228424</t>
  </si>
  <si>
    <t>42119001</t>
  </si>
  <si>
    <t>2024-01-17 오후 1:56:39</t>
  </si>
  <si>
    <t>M1705466680459 228501</t>
  </si>
  <si>
    <t>42119729</t>
  </si>
  <si>
    <t>김미현</t>
  </si>
  <si>
    <t>010-3385-3719</t>
  </si>
  <si>
    <t>강원특별자치도 홍천군 영귀미면 무네미길 30-4</t>
  </si>
  <si>
    <t>박아람</t>
  </si>
  <si>
    <t>010-3876-3719</t>
  </si>
  <si>
    <t>2024-01-17 오전 11:39:24</t>
  </si>
  <si>
    <t>M1705458374380 228486</t>
  </si>
  <si>
    <t>42119590</t>
  </si>
  <si>
    <t>김은실</t>
  </si>
  <si>
    <t>010-9983-6150</t>
  </si>
  <si>
    <t>경기 김포시 유현로 215 푸르지오 2차 219동 3403호</t>
  </si>
  <si>
    <t>안전하게 빨리 보내주세요</t>
  </si>
  <si>
    <t>정유정</t>
  </si>
  <si>
    <t>010-9811-6150</t>
  </si>
  <si>
    <t>2024-01-16 오후 5:58:43</t>
  </si>
  <si>
    <t>MWNA240116-00000321 110684</t>
  </si>
  <si>
    <t>42119059</t>
  </si>
  <si>
    <t>김윤선</t>
  </si>
  <si>
    <t>010-3993-9680</t>
  </si>
  <si>
    <t>서울 관악구 봉천로13나길 51-15 (봉천동, 일광리치빌) 203호</t>
  </si>
  <si>
    <t>2024-01-18 오전 10:26:25</t>
  </si>
  <si>
    <t>M1705539948727 228566</t>
  </si>
  <si>
    <t>42120338</t>
  </si>
  <si>
    <t>오 정한</t>
  </si>
  <si>
    <t>010-4035-4541</t>
  </si>
  <si>
    <t>전남 화순군 동복면 유치길 171</t>
  </si>
  <si>
    <t>[2~3인분]순살 아귀찜[냉동순살아귀700g+채소380g+해물100g+소스1봉][SIS]</t>
  </si>
  <si>
    <t>2024-01-17 오후 2:51:45</t>
  </si>
  <si>
    <t>M1705469173984 228504</t>
  </si>
  <si>
    <t>42119781</t>
  </si>
  <si>
    <t>문현준</t>
  </si>
  <si>
    <t>010-4340-8794</t>
  </si>
  <si>
    <t>경기 성남시 수정구 모란로 65 104동 201호</t>
  </si>
  <si>
    <t>2024-01-18 오전 11:40:39</t>
  </si>
  <si>
    <t>M1705544914656 228581</t>
  </si>
  <si>
    <t>42120476</t>
  </si>
  <si>
    <t>김동우</t>
  </si>
  <si>
    <t>010-3123-4152</t>
  </si>
  <si>
    <t>경기 여주시 가남읍 건은로 25 고향골 감자탕</t>
  </si>
  <si>
    <t>빠르고 안전한 배송 부탁드립니다</t>
  </si>
  <si>
    <t>M1705390618559 228429</t>
  </si>
  <si>
    <t>42119004</t>
  </si>
  <si>
    <t>김대연</t>
  </si>
  <si>
    <t>010-8759-1372</t>
  </si>
  <si>
    <t>경기 수원시 권선구 서부로 1534 102동1401호</t>
  </si>
  <si>
    <t>1/19 금요일에 도착할수 있게해주세요</t>
  </si>
  <si>
    <t>최혁준</t>
  </si>
  <si>
    <t>010-3111-8273</t>
  </si>
  <si>
    <t>2024-01-18 오전 8:49:47</t>
  </si>
  <si>
    <t>M1705481474129 228533</t>
  </si>
  <si>
    <t>42120178</t>
  </si>
  <si>
    <t>010-7488-0413</t>
  </si>
  <si>
    <t>충북 보은군 보은읍 향교길 88 교사리310</t>
  </si>
  <si>
    <t>M1705444012341 228460</t>
  </si>
  <si>
    <t>42119230</t>
  </si>
  <si>
    <t>안병선</t>
  </si>
  <si>
    <t>010-9543-1884</t>
  </si>
  <si>
    <t>서울 금천구 독산동 1043-17 A동201호</t>
  </si>
  <si>
    <t>토요일 어머니 생신이라 주문합니다. 금요일에 배송받을수있게 보내주세요</t>
  </si>
  <si>
    <t>2024-01-18 오전 11:29:54</t>
  </si>
  <si>
    <t>M1705544651378 228578</t>
  </si>
  <si>
    <t>42120436</t>
  </si>
  <si>
    <t>010-2366-4787</t>
  </si>
  <si>
    <t>서울 동대문구 서울시립대로 31 동아아파트 101동 807호</t>
  </si>
  <si>
    <t>지랭이</t>
  </si>
  <si>
    <t>2024-01-18 오후 3:04:54</t>
  </si>
  <si>
    <t>M1705556070785 228638</t>
  </si>
  <si>
    <t>42120765</t>
  </si>
  <si>
    <t>유영미</t>
  </si>
  <si>
    <t>010-7185-7564</t>
  </si>
  <si>
    <t>대구 동구 동촌로56길 36 201동 112호</t>
  </si>
  <si>
    <t>2024-01-18 오후 4:28:01</t>
  </si>
  <si>
    <t>M1705561895199 228679</t>
  </si>
  <si>
    <t>42120889</t>
  </si>
  <si>
    <t>이지선</t>
  </si>
  <si>
    <t>010-9094-2851</t>
  </si>
  <si>
    <t>서울 양천구 신정로 275 202-905호</t>
  </si>
  <si>
    <t>2024-01-18 오전 11:05:15</t>
  </si>
  <si>
    <t>M1705542627463 228572</t>
  </si>
  <si>
    <t>42120383</t>
  </si>
  <si>
    <t>이요찬</t>
  </si>
  <si>
    <t>010-4470-0823</t>
  </si>
  <si>
    <t>충남 천안시 동남구 신부8길 21 101동 1003호</t>
  </si>
  <si>
    <t>2024-01-18 오후 1:31:11</t>
  </si>
  <si>
    <t>M1705551359465 228601</t>
  </si>
  <si>
    <t>42120621</t>
  </si>
  <si>
    <t>임정언</t>
  </si>
  <si>
    <t>010-2584-3290</t>
  </si>
  <si>
    <t>울산 남구 문수로409번길 20 105동 1201호</t>
  </si>
  <si>
    <t>2024-01-18 오후 2:38:01</t>
  </si>
  <si>
    <t>M1705555476863 228628</t>
  </si>
  <si>
    <t>42120743</t>
  </si>
  <si>
    <t>한아름</t>
  </si>
  <si>
    <t>010-3047-9803</t>
  </si>
  <si>
    <t>충남 서천군 종천면 장구리 299</t>
  </si>
  <si>
    <t>한명국</t>
  </si>
  <si>
    <t>010-4709-9803</t>
  </si>
  <si>
    <t>2024-01-17 오후 2:15:58</t>
  </si>
  <si>
    <t>M1705467557812 228502</t>
  </si>
  <si>
    <t>42119742</t>
  </si>
  <si>
    <t>박호균</t>
  </si>
  <si>
    <t>010-8477-2639</t>
  </si>
  <si>
    <t>강원특별자치도 평창군 평창읍 노성로 66</t>
  </si>
  <si>
    <t>받는분에게 전화주시고 배송 전달바랍니다</t>
  </si>
  <si>
    <t>010-7119-2971</t>
  </si>
  <si>
    <t>M1705319314962 228367</t>
  </si>
  <si>
    <t>42118179</t>
  </si>
  <si>
    <t>서복록</t>
  </si>
  <si>
    <t>010-5055-6171</t>
  </si>
  <si>
    <t>경북 영주시 풍기읍 죽령로1381번길 56-66</t>
  </si>
  <si>
    <t>19(금) 택배 받을수 있게 보내주세요</t>
  </si>
  <si>
    <t>서원엽</t>
  </si>
  <si>
    <t>M1705454477288 228475</t>
  </si>
  <si>
    <t>42119487</t>
  </si>
  <si>
    <t>이주희</t>
  </si>
  <si>
    <t>010-8521-9676</t>
  </si>
  <si>
    <t>경남 김해시 주촌면 천곡로 26 111동 2202호</t>
  </si>
  <si>
    <t>1월 19일 금요일 도착하게 해 주세요.</t>
  </si>
  <si>
    <t>2024-01-18 오전 8:49:48</t>
  </si>
  <si>
    <t>M1705490236294 228553</t>
  </si>
  <si>
    <t>42120196</t>
  </si>
  <si>
    <t>임미영</t>
  </si>
  <si>
    <t>010-6455-9628</t>
  </si>
  <si>
    <t>대구 달서구 송현로7길 10 1111동 2502호,상인화성파크</t>
  </si>
  <si>
    <t>M1705545058797 228584</t>
  </si>
  <si>
    <t>42120478</t>
  </si>
  <si>
    <t>차명호</t>
  </si>
  <si>
    <t>010-3721-7359</t>
  </si>
  <si>
    <t>서울 노원구 동일로180길 48-6 130동 201호</t>
  </si>
  <si>
    <t>2024-01-18 오후 2:25:46</t>
  </si>
  <si>
    <t>M1705554247684 228608</t>
  </si>
  <si>
    <t>42120704</t>
  </si>
  <si>
    <t>박연희</t>
  </si>
  <si>
    <t>010-4526-0315</t>
  </si>
  <si>
    <t>울산 남구 신정로17번길 5 101동 505호</t>
  </si>
  <si>
    <t>M1705482979145 228538</t>
  </si>
  <si>
    <t>42120180</t>
  </si>
  <si>
    <t>오미경</t>
  </si>
  <si>
    <t>010-4578-7722</t>
  </si>
  <si>
    <t>전북 전주시 완산구 전주천서로 445 108동1502호</t>
  </si>
  <si>
    <t>금요일도착부탁드려요</t>
  </si>
  <si>
    <t>2024-01-17 오후 4:37:58</t>
  </si>
  <si>
    <t>M1705475749118 228523</t>
  </si>
  <si>
    <t>42119871</t>
  </si>
  <si>
    <t>이경민</t>
  </si>
  <si>
    <t>010-8008-9779</t>
  </si>
  <si>
    <t>울산 울주군 온산읍 영남7길 21 104동 506</t>
  </si>
  <si>
    <t>금요일 도착하게 해주세요!!!</t>
  </si>
  <si>
    <t>2024-01-18 오후 12:52:35</t>
  </si>
  <si>
    <t>M1705545500889 228587</t>
  </si>
  <si>
    <t>42120529</t>
  </si>
  <si>
    <t>최병남</t>
  </si>
  <si>
    <t>010-6229-6026</t>
  </si>
  <si>
    <t>경기 고양시 일산동구 백석동 1151-8 1층</t>
  </si>
  <si>
    <t>남희일</t>
  </si>
  <si>
    <t>010-8412-0730</t>
  </si>
  <si>
    <t>M1705555558573 228635</t>
  </si>
  <si>
    <t>42120744</t>
  </si>
  <si>
    <t>성윤진</t>
  </si>
  <si>
    <t>010-5391-7038</t>
  </si>
  <si>
    <t>서울 종로구 창신5가길 4 1층</t>
  </si>
  <si>
    <t>2024-01-18 오후 1:16:48</t>
  </si>
  <si>
    <t>M1705550630128 228599</t>
  </si>
  <si>
    <t>42120598</t>
  </si>
  <si>
    <t>윤태여</t>
  </si>
  <si>
    <t>010-3521-7015</t>
  </si>
  <si>
    <t>경북 포항시 북구 침촌로 20 대림골든빌110동801호 (장성동,대림골든빌아파트)</t>
  </si>
  <si>
    <t>M1705437102504 228459</t>
  </si>
  <si>
    <t>42119229</t>
  </si>
  <si>
    <t>양지상</t>
  </si>
  <si>
    <t>010-8272-2825</t>
  </si>
  <si>
    <t>충북 진천군 진천읍 농다리로 1422 103동701호</t>
  </si>
  <si>
    <t>19일(금) 받을수 있게 배송부탁드립니다.</t>
  </si>
  <si>
    <t>M1705475013341 228519</t>
  </si>
  <si>
    <t>42119870</t>
  </si>
  <si>
    <t>010-8763-9874</t>
  </si>
  <si>
    <t>경기 수원시 팔달구 고등로 15 135-1205</t>
  </si>
  <si>
    <t>M1705329027462 228371</t>
  </si>
  <si>
    <t>42118290</t>
  </si>
  <si>
    <t>이두형</t>
  </si>
  <si>
    <t>010-3262-9932</t>
  </si>
  <si>
    <t>경기 파주시 조리읍 두루봉로 37 태형내산마을아파트 101동 902호</t>
  </si>
  <si>
    <t>1월19일 금요일 도착부탁드려요:) 싱싱하고 좋은애로 자숙 잘 해서 보내주세요:) 새해복많이받으세요:)</t>
  </si>
  <si>
    <t>M1705366193092 228377</t>
  </si>
  <si>
    <t>42118406</t>
  </si>
  <si>
    <t>박형민</t>
  </si>
  <si>
    <t>010-3266-9490</t>
  </si>
  <si>
    <t>세종특별자치시 도움1로 105 514-202</t>
  </si>
  <si>
    <t>1.19일 금요일 배송 도착 희망</t>
  </si>
  <si>
    <t>2024-01-18 오후 4:28:00</t>
  </si>
  <si>
    <t>M1705560611167 228674</t>
  </si>
  <si>
    <t>42120885</t>
  </si>
  <si>
    <t>김길환</t>
  </si>
  <si>
    <t>010-8562-0092</t>
  </si>
  <si>
    <t>경기 화성시 팔탄면 시청로 888 하피랜드 백간난 소머리 국밥</t>
  </si>
  <si>
    <t>★19일 금요일 도착요청★</t>
  </si>
  <si>
    <t>박광일</t>
  </si>
  <si>
    <t>M1705484471611 228540</t>
  </si>
  <si>
    <t>42120182</t>
  </si>
  <si>
    <t>김기인</t>
  </si>
  <si>
    <t>010-4456-0872</t>
  </si>
  <si>
    <t>전북 무주군 설천면 보안길 26-6 단독주택</t>
  </si>
  <si>
    <t>19(금) 15시이후에 배송해주시면 감사하겠습니다</t>
  </si>
  <si>
    <t>M1705490035367 228550</t>
  </si>
  <si>
    <t>42120193</t>
  </si>
  <si>
    <t>남광수</t>
  </si>
  <si>
    <t>010-5112-7348</t>
  </si>
  <si>
    <t>대구 달서구 상인서로 3 평광아파트(맨션) 101동701호</t>
  </si>
  <si>
    <t>김동환</t>
  </si>
  <si>
    <t>010-2037-4721</t>
  </si>
  <si>
    <t>2024-01-17 오후 5:44:34</t>
  </si>
  <si>
    <t>M1705480261829 228529</t>
  </si>
  <si>
    <t>42119958</t>
  </si>
  <si>
    <t>김학엽</t>
  </si>
  <si>
    <t>010-5338-0968</t>
  </si>
  <si>
    <t>경기 이천시 부발읍 경충대로 2177 102동 801호</t>
  </si>
  <si>
    <t>2024-01-18 오후 1:51:12</t>
  </si>
  <si>
    <t>M1705552927999 228605</t>
  </si>
  <si>
    <t>42120652</t>
  </si>
  <si>
    <t>010-7532-0842</t>
  </si>
  <si>
    <t>충남 당진시 송악읍 객포리길 21</t>
  </si>
  <si>
    <t>김주희</t>
  </si>
  <si>
    <t>010-2600-0447</t>
  </si>
  <si>
    <t>M1705390618559 228428</t>
  </si>
  <si>
    <t>42119003</t>
  </si>
  <si>
    <t>2024-01-18 오전 9:57:24</t>
  </si>
  <si>
    <t>M1705538160077 228565</t>
  </si>
  <si>
    <t>42120304</t>
  </si>
  <si>
    <t>정봉관</t>
  </si>
  <si>
    <t>010-2402-2910</t>
  </si>
  <si>
    <t>충북 음성군 금왕읍 대금로 1458-5 304동 905호</t>
  </si>
  <si>
    <t>M1705390618559 228430</t>
  </si>
  <si>
    <t>42119005</t>
  </si>
  <si>
    <t>M1705446571905 228462</t>
  </si>
  <si>
    <t>42119232</t>
  </si>
  <si>
    <t>박정순</t>
  </si>
  <si>
    <t>010-3250-6942</t>
  </si>
  <si>
    <t>전북 남원시 원천로 53-3 신촌동 261-2</t>
  </si>
  <si>
    <t>금요일날 도착으로 부탁드립니다ㅠㅠ 금요일 아니면 의미가 없습니다</t>
  </si>
  <si>
    <t>한승화</t>
  </si>
  <si>
    <t>010-3640-6947</t>
  </si>
  <si>
    <t>M1705489231876 228545</t>
  </si>
  <si>
    <t>42120188</t>
  </si>
  <si>
    <t>안선주</t>
  </si>
  <si>
    <t>010-7423-5248</t>
  </si>
  <si>
    <t>경기 평택시 소사3로 22 효성해링턴플레이스 2단지 211동 804호</t>
  </si>
  <si>
    <t>현관문앞에 놓아주세요!</t>
  </si>
  <si>
    <t>안선영</t>
  </si>
  <si>
    <t>010-2425-9893</t>
  </si>
  <si>
    <t>M1705550654762 228598</t>
  </si>
  <si>
    <t>42120599</t>
  </si>
  <si>
    <t>박영로</t>
  </si>
  <si>
    <t>010-3783-1086</t>
  </si>
  <si>
    <t>충남 아산시 문화로 355 이편한세상 108 603</t>
  </si>
  <si>
    <t>M1705450476751 228465</t>
  </si>
  <si>
    <t>42119352</t>
  </si>
  <si>
    <t>전인경</t>
  </si>
  <si>
    <t>010-3113-5780</t>
  </si>
  <si>
    <t>경기 평택시 청북읍 안청로4길 51 908동 402호</t>
  </si>
  <si>
    <t>금요일(19일) 수령으로 배송요청합니다.</t>
  </si>
  <si>
    <t>M1705394698818 228443</t>
  </si>
  <si>
    <t>42119215</t>
  </si>
  <si>
    <t>010-2000-6558</t>
  </si>
  <si>
    <t>경남 창원시 의창구 명서동 75-3 1층 대온상가내 큰집떡방아</t>
  </si>
  <si>
    <t>M1705541605095 228571</t>
  </si>
  <si>
    <t>42120382</t>
  </si>
  <si>
    <t>전재식</t>
  </si>
  <si>
    <t>010-3507-6429</t>
  </si>
  <si>
    <t>대구 달서구 야외음악당로39길 54 삼정그린빌101동804 두류동</t>
  </si>
  <si>
    <t>2024-01-18 오후 3:58:12</t>
  </si>
  <si>
    <t>M1705560246878 228667</t>
  </si>
  <si>
    <t>42120864</t>
  </si>
  <si>
    <t>이정옥</t>
  </si>
  <si>
    <t>010-6814-6006</t>
  </si>
  <si>
    <t>전북 김제시 만경읍 능제로 55-5 만경리 594-1</t>
  </si>
  <si>
    <t>입구 맞은편 저온창고에 넣어 주세요</t>
  </si>
  <si>
    <t>M1705540637302 228569</t>
  </si>
  <si>
    <t>42120341</t>
  </si>
  <si>
    <t>이현웅</t>
  </si>
  <si>
    <t>010-3023-9287</t>
  </si>
  <si>
    <t>경기 성남시 수정구 창업로 18 파미어스몰 1층 107-2호 더 몰트하우스 서핑시티점</t>
  </si>
  <si>
    <t>부재중 배송완료시 연락부탁드립니다.</t>
  </si>
  <si>
    <t>M1705394698818 228442</t>
  </si>
  <si>
    <t>42119214</t>
  </si>
  <si>
    <t>M1705552002046 228602</t>
  </si>
  <si>
    <t>42120650</t>
  </si>
  <si>
    <t>전경철</t>
  </si>
  <si>
    <t>82-0419-0419</t>
  </si>
  <si>
    <t>경기 고양시 일산서구 일현로 97-11 106동 5204호</t>
  </si>
  <si>
    <t>2024-01-18 오후 2:00:14</t>
  </si>
  <si>
    <t>M1705553601042 228606</t>
  </si>
  <si>
    <t>42120671</t>
  </si>
  <si>
    <t>전홍식</t>
  </si>
  <si>
    <t>010-9399-0905</t>
  </si>
  <si>
    <t>경남 김해시 생림면 마사로 453 2층</t>
  </si>
  <si>
    <t>★19 금요도착★</t>
  </si>
  <si>
    <t>M1705481783658 228534</t>
  </si>
  <si>
    <t>42120179</t>
  </si>
  <si>
    <t>김은수</t>
  </si>
  <si>
    <t>010-6203-9331</t>
  </si>
  <si>
    <t>경기 수원시 영통구 영통로290번길 25 506동101호</t>
  </si>
  <si>
    <t>??김은수</t>
  </si>
  <si>
    <t>M1705545341046 228585</t>
  </si>
  <si>
    <t>42120528</t>
  </si>
  <si>
    <t>이동형</t>
  </si>
  <si>
    <t>010-5382-4215</t>
  </si>
  <si>
    <t>경북 예천군 호명면 행복로 177 110동 1004호</t>
  </si>
  <si>
    <t>2024-01-18 오후 2:25:47</t>
  </si>
  <si>
    <t>M1705555059815 228627</t>
  </si>
  <si>
    <t>42120721</t>
  </si>
  <si>
    <t>김동각</t>
  </si>
  <si>
    <t>010-5435-5840</t>
  </si>
  <si>
    <t>세종특별자치시 조치원읍 섭골길 59 세종이편한아파트107동1303호</t>
  </si>
  <si>
    <t>2024-01-18 오후 2:37:59</t>
  </si>
  <si>
    <t>M1705544575508 228634</t>
  </si>
  <si>
    <t>42120738</t>
  </si>
  <si>
    <t>김여진</t>
  </si>
  <si>
    <t>010-3044-6942</t>
  </si>
  <si>
    <t>경남 김해시 무계로 80 (남명더라우아파트1단지) 101동 1301호</t>
  </si>
  <si>
    <t>M1705556152361 228640</t>
  </si>
  <si>
    <t>42120766</t>
  </si>
  <si>
    <t>김종철</t>
  </si>
  <si>
    <t>010-9110-9838</t>
  </si>
  <si>
    <t>경기 성남시 중원구 성남대로 1000 306동 503호</t>
  </si>
  <si>
    <t>M1705554121099 228607</t>
  </si>
  <si>
    <t>42120702</t>
  </si>
  <si>
    <t>이민형</t>
  </si>
  <si>
    <t>010-9588-1569</t>
  </si>
  <si>
    <t>경기 안성시 공도읍 진건중길 15-10 104동 304호</t>
  </si>
  <si>
    <t>M1705554263507 228611</t>
  </si>
  <si>
    <t>42120705</t>
  </si>
  <si>
    <t>이윤정</t>
  </si>
  <si>
    <t>010-8803-9965</t>
  </si>
  <si>
    <t>충남 천안시 서북구 봉서산1길 35 파크밸리 동일하이빌 112-302</t>
  </si>
  <si>
    <t>M1705555651805 228633</t>
  </si>
  <si>
    <t>42120745</t>
  </si>
  <si>
    <t>이항우</t>
  </si>
  <si>
    <t>010-5401-1103</t>
  </si>
  <si>
    <t>대전 중구 문창동 56-3 충무빌 403호</t>
  </si>
  <si>
    <t>M1705559991536 228670</t>
  </si>
  <si>
    <t>42120861</t>
  </si>
  <si>
    <t>한혜경</t>
  </si>
  <si>
    <t>010-8795-3790</t>
  </si>
  <si>
    <t>강원특별자치도 춘천시 서면 신숭겸로 52-46</t>
  </si>
  <si>
    <t>받는분 부재시 배달후 사진 문자주세요</t>
  </si>
  <si>
    <t>M1705490035367 228551</t>
  </si>
  <si>
    <t>42120194</t>
  </si>
  <si>
    <t>M1705548357218 228592</t>
  </si>
  <si>
    <t>42120536</t>
  </si>
  <si>
    <t>문명옥</t>
  </si>
  <si>
    <t>010-7143-7936</t>
  </si>
  <si>
    <t>경기 성남시 수정구 수정로 288 산성역자이푸르지오 201동 2401호</t>
  </si>
  <si>
    <t>[해녀가 잡은 뿔소라] [2kg] 8-14미 내외[SIS]</t>
  </si>
  <si>
    <t>2024-01-18 오후 3:56:21</t>
  </si>
  <si>
    <t>M1705559843634 61580</t>
  </si>
  <si>
    <t>42120854</t>
  </si>
  <si>
    <t>임연화</t>
  </si>
  <si>
    <t>010-9359-7474</t>
  </si>
  <si>
    <t>충남 당진시 순성면 성북리 840-1 제일윗집(은색대문)</t>
  </si>
  <si>
    <t>[해녀가 잡은 뿔소라] [3kg] 12-21미 내외[SIS]</t>
  </si>
  <si>
    <t>M1705464684861 228497</t>
  </si>
  <si>
    <t>42119713</t>
  </si>
  <si>
    <t>조태섭</t>
  </si>
  <si>
    <t>010-3563-6072</t>
  </si>
  <si>
    <t>경남 김해시 장유로 360 (쌍용예가1차아파트) 102동 901호</t>
  </si>
  <si>
    <t>★금요일수령요청★</t>
  </si>
  <si>
    <t>M1705556272547 228639</t>
  </si>
  <si>
    <t>42120767</t>
  </si>
  <si>
    <t>오진아</t>
  </si>
  <si>
    <t>010-2659-4605</t>
  </si>
  <si>
    <t>전북 익산시 남중동 36-7 한석골 순대</t>
  </si>
  <si>
    <t>M1705296832226 228325</t>
  </si>
  <si>
    <t>42117883</t>
  </si>
  <si>
    <t>박병수 4402호</t>
  </si>
  <si>
    <t>010-8288-1776</t>
  </si>
  <si>
    <t>부산 해운대구 달맞이길 30 랜드마크동 엘시티 레지던스 6307호 (엘시티 매니지먼트)</t>
  </si>
  <si>
    <t>★19일 금요일 도착하게 보내주세요★</t>
  </si>
  <si>
    <t>M1705372303306 228401</t>
  </si>
  <si>
    <t>42118657</t>
  </si>
  <si>
    <t>전용</t>
  </si>
  <si>
    <t>010-7997-0171</t>
  </si>
  <si>
    <t>경기 수원시 영통구 법조로 134 3009동 1402호</t>
  </si>
  <si>
    <t>☆1월 19일 (금) 수령 요청 ☆</t>
  </si>
  <si>
    <t>M1705548351263 228596</t>
  </si>
  <si>
    <t>42120534</t>
  </si>
  <si>
    <t>서울 노원구 덕릉로 780 불암동아아파트 103동803호</t>
  </si>
  <si>
    <t>오늘 발송 부탁 드립니다</t>
  </si>
  <si>
    <t>2024-01-15 오후 9:18:18</t>
  </si>
  <si>
    <t>M1705309984752 61462</t>
  </si>
  <si>
    <t>42118119</t>
  </si>
  <si>
    <t>010-6348-0871</t>
  </si>
  <si>
    <t>충북 제천시 송학면 의림대로52길 5 하나로원룸3층 이경민</t>
  </si>
  <si>
    <t>1월19일 금요일 1시까지 도착 부탁드립니다. 남도어부촌 사장님 오전에 3박스 구입한 물품과 같이 보내주세요 총 5상자입니다</t>
  </si>
  <si>
    <t>송미정</t>
  </si>
  <si>
    <t>010-8253-7446</t>
  </si>
  <si>
    <t>2024-01-15 오후 1:53:32</t>
  </si>
  <si>
    <t>M1705293135651 61450</t>
  </si>
  <si>
    <t>42117760</t>
  </si>
  <si>
    <t>010-6318-0871</t>
  </si>
  <si>
    <t>충북 제천시 송학면 의림대로52길 5 하나로 원룸3층 이경민</t>
  </si>
  <si>
    <t>1월19일 금요일 1시까지 도착 부탁드립니다. 감사합니다</t>
  </si>
  <si>
    <t>M1705485830157 228542</t>
  </si>
  <si>
    <t>42120184</t>
  </si>
  <si>
    <t>김영단</t>
  </si>
  <si>
    <t>010-6470-9950</t>
  </si>
  <si>
    <t>경기 가평군 설악면 사당골길 59 할렐루야 사슴목장</t>
  </si>
  <si>
    <t>사장님 가능하시다면 오후 4시이후에 도착하게 해주세요.</t>
  </si>
  <si>
    <t>M1705539948727 228567</t>
  </si>
  <si>
    <t>42120339</t>
  </si>
  <si>
    <t>2024-01-17 오후 3:45:52</t>
  </si>
  <si>
    <t>M1705473396676 228512</t>
  </si>
  <si>
    <t>42119832</t>
  </si>
  <si>
    <t>배송전 연락 바랍니다.</t>
  </si>
  <si>
    <t>2024-01-18 오전 9:32:14</t>
  </si>
  <si>
    <t>M1705482981185 228537</t>
  </si>
  <si>
    <t>42120278</t>
  </si>
  <si>
    <t>무호</t>
  </si>
  <si>
    <t>010-3529-3773</t>
  </si>
  <si>
    <t>대구 서구 문화로7길 28-4</t>
  </si>
  <si>
    <t>금요일 (1월19일)오전중으로 도착요망</t>
  </si>
  <si>
    <t>M1705482429087 228536</t>
  </si>
  <si>
    <t>42120277</t>
  </si>
  <si>
    <t>박진호</t>
  </si>
  <si>
    <t>010-6646-1700</t>
  </si>
  <si>
    <t>경북 칠곡군 왜관읍 낙산리 246-3 동방환경플랜트</t>
  </si>
  <si>
    <t>1월19일 오전중으로 도착요망</t>
  </si>
  <si>
    <t>2024-01-17 오후 2:49:40</t>
  </si>
  <si>
    <t>2024011757343631 2024011749542831</t>
  </si>
  <si>
    <t>42119752</t>
  </si>
  <si>
    <t>류윤현</t>
  </si>
  <si>
    <t>010-2677-5346</t>
  </si>
  <si>
    <t>대전광역시 유성구 지족북로 33 (지족동, 한화꿈에그린 1블럭) 꿈에그린아파트 104동 2604호</t>
  </si>
  <si>
    <t>M1705480103719 228530</t>
  </si>
  <si>
    <t>42119956</t>
  </si>
  <si>
    <t>010-9158-1439</t>
  </si>
  <si>
    <t>대구 수성구 용학로 303 303동608호</t>
  </si>
  <si>
    <t>이영미</t>
  </si>
  <si>
    <t>010-5459-1439</t>
  </si>
  <si>
    <t>2024-01-17 오후 5:09:23</t>
  </si>
  <si>
    <t>M1705478379368 228528</t>
  </si>
  <si>
    <t>42119904</t>
  </si>
  <si>
    <t>마영규</t>
  </si>
  <si>
    <t>010-2807-1560</t>
  </si>
  <si>
    <t>서울 강북구 오현로 45 104동 902호</t>
  </si>
  <si>
    <t>M1705525859887 228559</t>
  </si>
  <si>
    <t>42120200</t>
  </si>
  <si>
    <t>장희영</t>
  </si>
  <si>
    <t>010-7767-5570</t>
  </si>
  <si>
    <t>부산 해운대구 윗반송로35번길 184 동선전기</t>
  </si>
  <si>
    <t>M1705540848909 228570</t>
  </si>
  <si>
    <t>42120381</t>
  </si>
  <si>
    <t>신현택</t>
  </si>
  <si>
    <t>010-3765-3040</t>
  </si>
  <si>
    <t>인천 계양구 장제로995번길 18 계양2차하우스토리 201-802</t>
  </si>
  <si>
    <t>2024-01-18 오후 3:43:15</t>
  </si>
  <si>
    <t>M1705558195533 228661</t>
  </si>
  <si>
    <t>42120828</t>
  </si>
  <si>
    <t>남오현</t>
  </si>
  <si>
    <t>010-9417-2609</t>
  </si>
  <si>
    <t>경기 용인시 기흥구 기흥로116번길 100 209동 501호</t>
  </si>
  <si>
    <t>2024-01-18 오후 4:50:16</t>
  </si>
  <si>
    <t>M1705563697823 228681</t>
  </si>
  <si>
    <t>42120907</t>
  </si>
  <si>
    <t>송섭</t>
  </si>
  <si>
    <t>010-2926-0344</t>
  </si>
  <si>
    <t>경기 양주시 옥정동로 190 풍경채2단지240동1805호</t>
  </si>
  <si>
    <t>2024-01-18 오후 4:27:59</t>
  </si>
  <si>
    <t>M1705554689550 228675</t>
  </si>
  <si>
    <t>42120884</t>
  </si>
  <si>
    <t>010-3213-5518</t>
  </si>
  <si>
    <t>경북 경주시 현곡면 안현로 43-6</t>
  </si>
  <si>
    <t>M1705533315346 228560</t>
  </si>
  <si>
    <t>42120201</t>
  </si>
  <si>
    <t>김미새</t>
  </si>
  <si>
    <t>010-9836-1298</t>
  </si>
  <si>
    <t>서울 강북구 미아동 313-76 403호</t>
  </si>
  <si>
    <t>2024-01-16 오후 4:14:28</t>
  </si>
  <si>
    <t>M1705385296906 228416</t>
  </si>
  <si>
    <t>42118945</t>
  </si>
  <si>
    <t>김상한</t>
  </si>
  <si>
    <t>010-5254-9299</t>
  </si>
  <si>
    <t>경기 화성시 정남면 만년로 470 동남훼미리아파트 106동 308호</t>
  </si>
  <si>
    <t>★19일 금요일 도착 요망★</t>
  </si>
  <si>
    <t>박영식</t>
  </si>
  <si>
    <t>010-5203-7798</t>
  </si>
  <si>
    <t>2024-01-16 오후 4:14:29</t>
  </si>
  <si>
    <t>M1705385391142 228417</t>
  </si>
  <si>
    <t>42118946</t>
  </si>
  <si>
    <t>경기 안산시 단원구 원선로 50 벽산블루밍아파트 107동2102호</t>
  </si>
  <si>
    <t>M1705385121993 228415</t>
  </si>
  <si>
    <t>42118944</t>
  </si>
  <si>
    <t>유원상</t>
  </si>
  <si>
    <t>010-4870-3793</t>
  </si>
  <si>
    <t>경기 안산시 단원구 신각길 18 안산길온천역휴먼빌아파트 107동402호</t>
  </si>
  <si>
    <t>M1705384998952 228414</t>
  </si>
  <si>
    <t>42118943</t>
  </si>
  <si>
    <t>이규인</t>
  </si>
  <si>
    <t>010-5270-4866</t>
  </si>
  <si>
    <t>경기 화성시 효행로707번길 7 신한미지엔아파트 107동607호</t>
  </si>
  <si>
    <t>★ 19일 금요일 도착 요청★</t>
  </si>
  <si>
    <t>2024-01-17 오전 10:26:51</t>
  </si>
  <si>
    <t>M1705453543276 228471</t>
  </si>
  <si>
    <t>42119399</t>
  </si>
  <si>
    <t>이근태</t>
  </si>
  <si>
    <t>010-6473-7590</t>
  </si>
  <si>
    <t>부산 금정구 남산로37번길 50 럭키남산@103-801</t>
  </si>
  <si>
    <t>1/19(금)배송요청함/살이 찬거로 부탁합니다</t>
  </si>
  <si>
    <t>M1705464684861 228496</t>
  </si>
  <si>
    <t>42119712</t>
  </si>
  <si>
    <t>M1705552535947 228603</t>
  </si>
  <si>
    <t>42120651</t>
  </si>
  <si>
    <t>이상역</t>
  </si>
  <si>
    <t>010-2505-6804</t>
  </si>
  <si>
    <t>서울 성동구 홍익동 338 3층</t>
  </si>
  <si>
    <t>M1705540135253 228588</t>
  </si>
  <si>
    <t>42120527</t>
  </si>
  <si>
    <t>장필규</t>
  </si>
  <si>
    <t>010-7788-5475</t>
  </si>
  <si>
    <t>세종특별자치시 남세종로 160 112동602호</t>
  </si>
  <si>
    <t>수율좋고 큰사이즈로 부탁드려요</t>
  </si>
  <si>
    <t>M1705548357218 228594</t>
  </si>
  <si>
    <t>42120538</t>
  </si>
  <si>
    <t>2024-01-16 오후 1:16:37</t>
  </si>
  <si>
    <t>M1705377810694 228404</t>
  </si>
  <si>
    <t>42118718</t>
  </si>
  <si>
    <t>정태현</t>
  </si>
  <si>
    <t>010-8945-2503</t>
  </si>
  <si>
    <t>전남 영광군 백수읍 해안로1길 28</t>
  </si>
  <si>
    <t>활 백고동 [대] 2kg 20-40마리 내외[SIS]</t>
  </si>
  <si>
    <t>금요일까지 배송 받을수 있게 꼭 부탁드립니다.</t>
  </si>
  <si>
    <t>M1705472902219 228509</t>
  </si>
  <si>
    <t>42119831</t>
  </si>
  <si>
    <t>임주희</t>
  </si>
  <si>
    <t>010-6256-8788</t>
  </si>
  <si>
    <t>대구 달서구 용산로 160 우방죽전타운 107동 503호</t>
  </si>
  <si>
    <t>M1705559991536 228671</t>
  </si>
  <si>
    <t>42120862</t>
  </si>
  <si>
    <t>M1705495743523 228555</t>
  </si>
  <si>
    <t>42120197</t>
  </si>
  <si>
    <t>이대응</t>
  </si>
  <si>
    <t>010-2666-1062</t>
  </si>
  <si>
    <t>충남 천안시 서북구 오성로 115 프라지움9차 1130호</t>
  </si>
  <si>
    <t>2024-01-18 오전 9:30:31</t>
  </si>
  <si>
    <t>M1705536622542 61526</t>
  </si>
  <si>
    <t>42120274</t>
  </si>
  <si>
    <t>이광신</t>
  </si>
  <si>
    <t>010-4103-1340</t>
  </si>
  <si>
    <t>서울 은평구 진관2로 111-7 217동401호</t>
  </si>
  <si>
    <t>금요일 저녁 20:00시 까지 꼭 도착 부탁합니다.</t>
  </si>
  <si>
    <t>M1705451280926 228467</t>
  </si>
  <si>
    <t>42119354</t>
  </si>
  <si>
    <t>조진석</t>
  </si>
  <si>
    <t>010-9257-0935</t>
  </si>
  <si>
    <t>경기 용인시 처인구 이동읍 백옥대로730번길 103 주택</t>
  </si>
  <si>
    <t>★금요일 수령요청★</t>
  </si>
  <si>
    <t>2024-01-17 오후 3:14:03</t>
  </si>
  <si>
    <t>M1705469894738 228506</t>
  </si>
  <si>
    <t>42119801</t>
  </si>
  <si>
    <t>김철환</t>
  </si>
  <si>
    <t>010-4501-7938</t>
  </si>
  <si>
    <t>서울 구로구 신도림로 16 e편한세상 503동1904호</t>
  </si>
  <si>
    <t>작년에 이어 올해도 함 무 볼라꼬예~~ 01/20(토) 도착 부탁드립니다.</t>
  </si>
  <si>
    <t>2024-01-19 오전 11:14:57</t>
  </si>
  <si>
    <t>M1705628222478 228755</t>
  </si>
  <si>
    <t>42121686</t>
  </si>
  <si>
    <t>권순범</t>
  </si>
  <si>
    <t>010-2640-6920</t>
  </si>
  <si>
    <t>경북 경산시 하양읍 서사도리로 70 우미린 더센트럴 206동 2704호</t>
  </si>
  <si>
    <t>20일 토요일 도착하게 해주세요</t>
  </si>
  <si>
    <t>2024-01-18 오전 8:59:56</t>
  </si>
  <si>
    <t>M1705535345114 228561</t>
  </si>
  <si>
    <t>42120244</t>
  </si>
  <si>
    <t>김대영</t>
  </si>
  <si>
    <t>010-2325-6797</t>
  </si>
  <si>
    <t>인천 부평구 길주남로 143 103동1501호</t>
  </si>
  <si>
    <t>1월20일 토요일 오전에 택배 받을수있게 해주세요</t>
  </si>
  <si>
    <t>김관우</t>
  </si>
  <si>
    <t>010-5864-6535</t>
  </si>
  <si>
    <t>2024-01-19 오전 9:59:46</t>
  </si>
  <si>
    <t>M1705619817582 228738</t>
  </si>
  <si>
    <t>42121532</t>
  </si>
  <si>
    <t>010-6555-7846</t>
  </si>
  <si>
    <t>대구 수성구 범안로 2-31 범안로 2-23 1층 입니다</t>
  </si>
  <si>
    <t>♡가슴속에는불가능한꿈을가지자♥</t>
  </si>
  <si>
    <t>010-8985-2735</t>
  </si>
  <si>
    <t>M1705557490721 228646</t>
  </si>
  <si>
    <t>42120825</t>
  </si>
  <si>
    <t>최금아</t>
  </si>
  <si>
    <t>010-3785-3006</t>
  </si>
  <si>
    <t>인천 미추홀구 송림로 194 신동아파밀리에아파트 102동1901호</t>
  </si>
  <si>
    <t>★20일 토요일 도착요청★</t>
  </si>
  <si>
    <t>2024-01-19 오후 2:01:59</t>
  </si>
  <si>
    <t>M1705640107208 228790</t>
  </si>
  <si>
    <t>42122012</t>
  </si>
  <si>
    <t>배철호</t>
  </si>
  <si>
    <t>010-4233-2832</t>
  </si>
  <si>
    <t>경기 수원시 팔달구 창룡대로 194 407동 809호</t>
  </si>
  <si>
    <t>M1705639852909 228789</t>
  </si>
  <si>
    <t>42122011</t>
  </si>
  <si>
    <t>정남영</t>
  </si>
  <si>
    <t>010-4570-0050</t>
  </si>
  <si>
    <t>경남 창원시 마산합포구 중앙동3길 22 102동 1106호</t>
  </si>
  <si>
    <t>M1705637679765 228788</t>
  </si>
  <si>
    <t>42122009</t>
  </si>
  <si>
    <t>주인</t>
  </si>
  <si>
    <t>010-5083-9072</t>
  </si>
  <si>
    <t>강원특별자치도 춘천시 소양로1가 94-6 322호</t>
  </si>
  <si>
    <t>2024-01-19 오전 8:27:13</t>
  </si>
  <si>
    <t>M1705616261624 228734</t>
  </si>
  <si>
    <t>42121391</t>
  </si>
  <si>
    <t>김종권</t>
  </si>
  <si>
    <t>010-3422-3604</t>
  </si>
  <si>
    <t>충남 공주시 우금티로 733 1층원광고</t>
  </si>
  <si>
    <t>2024-01-19 오전 9:23:39</t>
  </si>
  <si>
    <t>M1705622691117 228739</t>
  </si>
  <si>
    <t>42121481</t>
  </si>
  <si>
    <t>주미경</t>
  </si>
  <si>
    <t>010-4201-4095</t>
  </si>
  <si>
    <t>경기 평택시 지제동삭1로 163 107-1104</t>
  </si>
  <si>
    <t>2024-01-19 오후 2:58:50</t>
  </si>
  <si>
    <t>M1705642875385 228798</t>
  </si>
  <si>
    <t>42122132</t>
  </si>
  <si>
    <t>김대건</t>
  </si>
  <si>
    <t>010-3862-4382</t>
  </si>
  <si>
    <t>울산 중구 해오름5길 41-2 951-12</t>
  </si>
  <si>
    <t>2024-01-19 오후 3:13:22</t>
  </si>
  <si>
    <t>M1705644324952 228799</t>
  </si>
  <si>
    <t>42122163</t>
  </si>
  <si>
    <t>이회수</t>
  </si>
  <si>
    <t>010-2407-2332</t>
  </si>
  <si>
    <t>경기 용인시 처인구 낙은로 100-30 108-1701</t>
  </si>
  <si>
    <t>2024-01-18 오후 5:02:51</t>
  </si>
  <si>
    <t>M1705563901877 228684</t>
  </si>
  <si>
    <t>42120925</t>
  </si>
  <si>
    <t>김동연</t>
  </si>
  <si>
    <t>010-2876-1500</t>
  </si>
  <si>
    <t>대구 수성구 만촌로8길 36-5 정원빌 501호</t>
  </si>
  <si>
    <t>1.20(토) 배송 부탁드립니다.</t>
  </si>
  <si>
    <t>M1705319595531 228368</t>
  </si>
  <si>
    <t>42118180</t>
  </si>
  <si>
    <t>김이분</t>
  </si>
  <si>
    <t>010-3113-8515</t>
  </si>
  <si>
    <t>경북 문경시 산북면 황새골길 25</t>
  </si>
  <si>
    <t>20(토) 택배 받을수 있게 배송부탁드려요</t>
  </si>
  <si>
    <t>M1705575728388 228712</t>
  </si>
  <si>
    <t>42121374</t>
  </si>
  <si>
    <t>배진옥</t>
  </si>
  <si>
    <t>010-3527-1931</t>
  </si>
  <si>
    <t>대전 중구 태평로 89 53동 58호</t>
  </si>
  <si>
    <t>2024-01-18 오후 5:51:41</t>
  </si>
  <si>
    <t>M1705566497041 228695</t>
  </si>
  <si>
    <t>42120987</t>
  </si>
  <si>
    <t>최일엽</t>
  </si>
  <si>
    <t>010-5652-3789</t>
  </si>
  <si>
    <t>충남 천안시 서북구 공원로 176 302동</t>
  </si>
  <si>
    <t>2024-01-19 오후 12:52:53</t>
  </si>
  <si>
    <t>M1705634959975 228773</t>
  </si>
  <si>
    <t>42121878</t>
  </si>
  <si>
    <t>강명선</t>
  </si>
  <si>
    <t>010-9448-4399</t>
  </si>
  <si>
    <t>서울 강서구 남부순환로7길 4 602호</t>
  </si>
  <si>
    <t>내일도착 희망합니다</t>
  </si>
  <si>
    <t>2024-01-19 오후 2:25:14</t>
  </si>
  <si>
    <t>M1705641074825 228794</t>
  </si>
  <si>
    <t>42122075</t>
  </si>
  <si>
    <t>오춘호</t>
  </si>
  <si>
    <t>010-9630-8736</t>
  </si>
  <si>
    <t>부산 사하구 다대로 473 110동 1104호 (다대동 현대아파트)</t>
  </si>
  <si>
    <t>M1705640056436 228791</t>
  </si>
  <si>
    <t>42122073</t>
  </si>
  <si>
    <t>천광재</t>
  </si>
  <si>
    <t>010-5315-8527</t>
  </si>
  <si>
    <t>서울 광진구 구의동 233-4 일주빌라 201호</t>
  </si>
  <si>
    <t>M1705476533702 228524</t>
  </si>
  <si>
    <t>42119874</t>
  </si>
  <si>
    <t>김정미</t>
  </si>
  <si>
    <t>010-4942-8893</t>
  </si>
  <si>
    <t>울산 울주군 삼남읍 수정마을2길 14-3</t>
  </si>
  <si>
    <t>토요일 도착 부탁드려요!!</t>
  </si>
  <si>
    <t>2024-01-16 오후 2:02:13</t>
  </si>
  <si>
    <t>M1705378526041 228408</t>
  </si>
  <si>
    <t>42118760</t>
  </si>
  <si>
    <t>010-2752-8829</t>
  </si>
  <si>
    <t>경기 성남시 분당구 구미로 50 203동1003호</t>
  </si>
  <si>
    <t>1월20일(토) 꼭 도착요망!!!</t>
  </si>
  <si>
    <t>엄승용</t>
  </si>
  <si>
    <t>010-5243-3156</t>
  </si>
  <si>
    <t>M1705622903787 228740</t>
  </si>
  <si>
    <t>42121482</t>
  </si>
  <si>
    <t>이상성</t>
  </si>
  <si>
    <t>010-4769-2796</t>
  </si>
  <si>
    <t>경기 수원시 장안구 영화로 55 202호</t>
  </si>
  <si>
    <t>2024-01-19 오후 1:27:43</t>
  </si>
  <si>
    <t>M1705638002881 228783</t>
  </si>
  <si>
    <t>42121950</t>
  </si>
  <si>
    <t>유선열</t>
  </si>
  <si>
    <t>010-6266-0385</t>
  </si>
  <si>
    <t>강원특별자치도 춘천시 동면 만천로 242 (춘천장학아이파크) 106동501호</t>
  </si>
  <si>
    <t>2024-01-19 오후 4:19:22</t>
  </si>
  <si>
    <t>M1705645759740 228801</t>
  </si>
  <si>
    <t>42122242</t>
  </si>
  <si>
    <t>이지혜</t>
  </si>
  <si>
    <t>010-9107-4355</t>
  </si>
  <si>
    <t>경기 김포시 고촌읍 상미1로 7 (힐스테이트 리버시티 2단지) 222동 501호</t>
  </si>
  <si>
    <t>M1705599523725 228732</t>
  </si>
  <si>
    <t>42121389</t>
  </si>
  <si>
    <t>이창재</t>
  </si>
  <si>
    <t>010-9071-3510</t>
  </si>
  <si>
    <t>인천 연수구 송도동 190-4 217동 201호</t>
  </si>
  <si>
    <t>M1705594200154 228730</t>
  </si>
  <si>
    <t>42121386</t>
  </si>
  <si>
    <t>신용훈</t>
  </si>
  <si>
    <t>010-9185-5588</t>
  </si>
  <si>
    <t>충북 청주시 서원구 분평동 297-7 401호</t>
  </si>
  <si>
    <t>토요일날 먹을거여서 토요일까지 꼭 배송부탁드립니다!!! 현관비번#2453#</t>
  </si>
  <si>
    <t>M1705489465258 228547</t>
  </si>
  <si>
    <t>42120190</t>
  </si>
  <si>
    <t>안복덕</t>
  </si>
  <si>
    <t>경기 성남시 분당구 수내로 201 샛별마을 삼부아파트 404동 401호</t>
  </si>
  <si>
    <t>1월 20일 토요일 배송 받기를 요청드립니다(저녁식사)</t>
  </si>
  <si>
    <t>2024-01-16 오후 2:02:12</t>
  </si>
  <si>
    <t>M1705377141877 228405</t>
  </si>
  <si>
    <t>42118758</t>
  </si>
  <si>
    <t>박재우</t>
  </si>
  <si>
    <t>010-6424-5010</t>
  </si>
  <si>
    <t>대구 수성구 수성로 185 수성골드클래스 더 센텀 102동 2901호</t>
  </si>
  <si>
    <t>- 1월20일 토요일 도착 바랍니다-</t>
  </si>
  <si>
    <t>M1705560145569 228669</t>
  </si>
  <si>
    <t>42120863</t>
  </si>
  <si>
    <t>★20일 토요일 도착요망★</t>
  </si>
  <si>
    <t>M1705571011281 228702</t>
  </si>
  <si>
    <t>42121365</t>
  </si>
  <si>
    <t>신주환</t>
  </si>
  <si>
    <t>010-8269-1804</t>
  </si>
  <si>
    <t>경기 안양시 동안구 학의로 168 공작럭키아파트 508동702호</t>
  </si>
  <si>
    <t>2024-01-19 오전 9:33:22</t>
  </si>
  <si>
    <t>M1705623568215 228743</t>
  </si>
  <si>
    <t>42121510</t>
  </si>
  <si>
    <t>이정환</t>
  </si>
  <si>
    <t>010-2662-0560</t>
  </si>
  <si>
    <t>경북 울진군 기성면 척산길 51-21 2층</t>
  </si>
  <si>
    <t>부재시 2층 문안에 넣고가세요</t>
  </si>
  <si>
    <t>M1705392730640 228436</t>
  </si>
  <si>
    <t>42119038</t>
  </si>
  <si>
    <t>김태용</t>
  </si>
  <si>
    <t>010-9317-6868</t>
  </si>
  <si>
    <t>경남 양산시 물금읍 신주로 16 102동 1901호</t>
  </si>
  <si>
    <t>이번주토요일 (1/20)저녁에 먹을수있게 부탁드립니다.항상 맛있게 먹고 있습니다. 수고하세요</t>
  </si>
  <si>
    <t>2024-01-19 오후 1:17:45</t>
  </si>
  <si>
    <t>M1705636774931 228780</t>
  </si>
  <si>
    <t>42121935</t>
  </si>
  <si>
    <t>송진익</t>
  </si>
  <si>
    <t>010-9045-5165</t>
  </si>
  <si>
    <t>경기 시흥시 관곡지로 222 연꽃마을대우삼호아파트 315동 807호</t>
  </si>
  <si>
    <t>M1705377141877 228406</t>
  </si>
  <si>
    <t>42118759</t>
  </si>
  <si>
    <t>2024-01-17 오전 9:07:20</t>
  </si>
  <si>
    <t>M1705448908221 228464</t>
  </si>
  <si>
    <t>42119336</t>
  </si>
  <si>
    <t>010-7580-2813</t>
  </si>
  <si>
    <t>전남 광양시 공영로 10 107-1708</t>
  </si>
  <si>
    <t>M1705572328756 228707</t>
  </si>
  <si>
    <t>42121367</t>
  </si>
  <si>
    <t>임선아</t>
  </si>
  <si>
    <t>010-4968-2508</t>
  </si>
  <si>
    <t>경기 양주시 백석읍 중앙로109번길 54 1층</t>
  </si>
  <si>
    <t>2024-01-18 오후 5:27:57</t>
  </si>
  <si>
    <t>M1705566022952 228694</t>
  </si>
  <si>
    <t>42120965</t>
  </si>
  <si>
    <t>경남 창원시 의창구 도계로 49 도계동326-8 3층</t>
  </si>
  <si>
    <t>토요일 오후5시이전 도착 부탁드립니다</t>
  </si>
  <si>
    <t>M1705556511710 228644</t>
  </si>
  <si>
    <t>42120769</t>
  </si>
  <si>
    <t>최기영</t>
  </si>
  <si>
    <t>010-2997-9999</t>
  </si>
  <si>
    <t>경기 수원시 영통구 에듀타운로 65 자연앤자이 5205-1503</t>
  </si>
  <si>
    <t>[대게] 특 9마리 10.1-10.8cm내외 일반[SIS]</t>
  </si>
  <si>
    <t>1/20(토) 받을수 있도록 빠른배송 부탁드립니다.</t>
  </si>
  <si>
    <t>M1705572328756 228706</t>
  </si>
  <si>
    <t>42121366</t>
  </si>
  <si>
    <t>2024-01-18 오전 9:24:59</t>
  </si>
  <si>
    <t>M1705536927857 228563</t>
  </si>
  <si>
    <t>42120266</t>
  </si>
  <si>
    <t>경기 화성시 병점3로 88 느치미마을301동1605호</t>
  </si>
  <si>
    <t>1월20일(토요일)에 받을수있게 부탁드립니다,, 부재시 문앞</t>
  </si>
  <si>
    <t>M1705570740559 228705</t>
  </si>
  <si>
    <t>42121362</t>
  </si>
  <si>
    <t>최규호 회원 222862</t>
  </si>
  <si>
    <t>010-3220-4169</t>
  </si>
  <si>
    <t>강원특별자치도 홍천군 서면 한치골길 262 빌리지 웰컴센터</t>
  </si>
  <si>
    <t>[대게] 특대 10마리 11cm이상 일반[SIS]</t>
  </si>
  <si>
    <t>택배 기사님~펠리체 말고 빌리지 웰컴센터로 보내주세요. 1월 20일 토요일에 먹어야 하니 금요일 발송 부탁드립니다.</t>
  </si>
  <si>
    <t>이상은</t>
  </si>
  <si>
    <t>2024-01-19 오전 10:26:36</t>
  </si>
  <si>
    <t>M1705626810208 228753</t>
  </si>
  <si>
    <t>42121584</t>
  </si>
  <si>
    <t>김학수</t>
  </si>
  <si>
    <t>010-2409-2677</t>
  </si>
  <si>
    <t>경기 화성시 동탄중앙로 51 622동 1101호</t>
  </si>
  <si>
    <t>김영민</t>
  </si>
  <si>
    <t>010-9036-8577</t>
  </si>
  <si>
    <t>2024-01-18 오후 5:49:52</t>
  </si>
  <si>
    <t>M1705566038885 61591</t>
  </si>
  <si>
    <t>42120979</t>
  </si>
  <si>
    <t>백종륜</t>
  </si>
  <si>
    <t>010-3651-5376</t>
  </si>
  <si>
    <t>서울 강남구 선릉로 221 도곡 렉슬 아파트 202동 401호</t>
  </si>
  <si>
    <t>2024-01-19 오전 8:27:12</t>
  </si>
  <si>
    <t>M1705570740559 228704</t>
  </si>
  <si>
    <t>42121361</t>
  </si>
  <si>
    <t>M1705559299999 228664</t>
  </si>
  <si>
    <t>42120833</t>
  </si>
  <si>
    <t>권주영</t>
  </si>
  <si>
    <t>010-9007-1574</t>
  </si>
  <si>
    <t>서울 마포구 마포대로7길 22 304동1401호</t>
  </si>
  <si>
    <t>★20 토요도착★ 저녁 7시전에 받을수 있게 해주세요</t>
  </si>
  <si>
    <t>M1705474184841 228516</t>
  </si>
  <si>
    <t>42119866</t>
  </si>
  <si>
    <t>장은미</t>
  </si>
  <si>
    <t>010-9217-3482</t>
  </si>
  <si>
    <t>경기 용인시 기흥구 사은로126번길 46 312동1603호</t>
  </si>
  <si>
    <t>이번주 토요일 배송 받을수 있게 택배 부탁 합니다</t>
  </si>
  <si>
    <t>M1705618591675 228736</t>
  </si>
  <si>
    <t>42121393</t>
  </si>
  <si>
    <t>박난영</t>
  </si>
  <si>
    <t>010-9213-0070</t>
  </si>
  <si>
    <t>경기 이천시 백사면 원적로686번길 155-73 경사리 229-20</t>
  </si>
  <si>
    <t>이대식</t>
  </si>
  <si>
    <t>M1705577436466 228717</t>
  </si>
  <si>
    <t>42121378</t>
  </si>
  <si>
    <t>백부영</t>
  </si>
  <si>
    <t>010-5779-4023</t>
  </si>
  <si>
    <t>경기 안양시 만안구 박달로 453 한라비발디111-202</t>
  </si>
  <si>
    <t>배송전 연락요망</t>
  </si>
  <si>
    <t>M1705393079893 228440</t>
  </si>
  <si>
    <t>42119043</t>
  </si>
  <si>
    <t>이지민</t>
  </si>
  <si>
    <t>010-9303-9542</t>
  </si>
  <si>
    <t>서울 노원구 월계로45길 21 102-604호</t>
  </si>
  <si>
    <t>★20 토요도착★ 꼭부탁드립니다.</t>
  </si>
  <si>
    <t>M1705625433347 228750</t>
  </si>
  <si>
    <t>42121581</t>
  </si>
  <si>
    <t>r김영배</t>
  </si>
  <si>
    <t>010-5288-5484</t>
  </si>
  <si>
    <t>경기 고양시 덕양구 호국로 860 래미안휴레스트 206동 404호</t>
  </si>
  <si>
    <t>김영배</t>
  </si>
  <si>
    <t>M1705564355876 228685</t>
  </si>
  <si>
    <t>42120927</t>
  </si>
  <si>
    <t>신혜련</t>
  </si>
  <si>
    <t>010-7414-4111</t>
  </si>
  <si>
    <t>경기 화성시 동탄감배산로 19 1618동601호</t>
  </si>
  <si>
    <t>20일 토요일 배송받고싶습니다</t>
  </si>
  <si>
    <t>M1705623019628 228742</t>
  </si>
  <si>
    <t>42121484</t>
  </si>
  <si>
    <t>엄정환</t>
  </si>
  <si>
    <t>010-6205-5482</t>
  </si>
  <si>
    <t>인천 계양구 하느재로19번길 8 , 1동 501호(계산동, 극동아파트)</t>
  </si>
  <si>
    <t>배송전 연락 부탁드립니다!</t>
  </si>
  <si>
    <t>M1705634926892 228776</t>
  </si>
  <si>
    <t>42121877</t>
  </si>
  <si>
    <t>박순한</t>
  </si>
  <si>
    <t>010-7737-0530</t>
  </si>
  <si>
    <t>경기 안산시 단원구 선부광장북로 67 236동801호</t>
  </si>
  <si>
    <t>2024-01-19 오후 12:52:52</t>
  </si>
  <si>
    <t>M1705632027175 228763</t>
  </si>
  <si>
    <t>42121865</t>
  </si>
  <si>
    <t>백은정</t>
  </si>
  <si>
    <t>010-2425-2486</t>
  </si>
  <si>
    <t>대구 서구 원대동1가 247 달성카서비스</t>
  </si>
  <si>
    <t>대게입니다 빠른배송부탁드립니다</t>
  </si>
  <si>
    <t>M1705625440656 228749</t>
  </si>
  <si>
    <t>42121582</t>
  </si>
  <si>
    <t>손채화</t>
  </si>
  <si>
    <t>010-3379-6321</t>
  </si>
  <si>
    <t>경북 영주시 구성로142번길 20 남산현대아파트 205동1004호</t>
  </si>
  <si>
    <t>M1705632731703 228769</t>
  </si>
  <si>
    <t>42121873</t>
  </si>
  <si>
    <t>김보민</t>
  </si>
  <si>
    <t>010-8590-6994</t>
  </si>
  <si>
    <t>대구 동구 혁신대로 450 908동1204호</t>
  </si>
  <si>
    <t>M1705632303512 228764</t>
  </si>
  <si>
    <t>42121866</t>
  </si>
  <si>
    <t>이재남</t>
  </si>
  <si>
    <t>010-9586-2570</t>
  </si>
  <si>
    <t>경남 양산시 동면 외송로 30 703동 701호</t>
  </si>
  <si>
    <t>2024-01-19 오후 4:49:03</t>
  </si>
  <si>
    <t>M1705649133030 228806</t>
  </si>
  <si>
    <t>42122307</t>
  </si>
  <si>
    <t>박을숙</t>
  </si>
  <si>
    <t>010-8651-1878</t>
  </si>
  <si>
    <t>경북 경주시 현곡면 동대로 222 뜰안에커피</t>
  </si>
  <si>
    <t>금일 출고 자숙으로 부탁드립니다</t>
    <phoneticPr fontId="13" type="noConversion"/>
  </si>
  <si>
    <t>M1705578064000 228718</t>
  </si>
  <si>
    <t>42121379</t>
  </si>
  <si>
    <t>심고은</t>
  </si>
  <si>
    <t>050-6849-5658</t>
  </si>
  <si>
    <t>대전 유성구 덕명로 63 103동 403호</t>
  </si>
  <si>
    <t>물 흐르지 않게 꼼꼼 포장, 배송, 부탁드립니다~</t>
  </si>
  <si>
    <t>M1705615396617 228733</t>
  </si>
  <si>
    <t>42121390</t>
  </si>
  <si>
    <t>임서윤</t>
  </si>
  <si>
    <t>010-8542-9265</t>
  </si>
  <si>
    <t>인천 미추홀구 낙섬중로77번길 9 503호</t>
  </si>
  <si>
    <t>유상민</t>
  </si>
  <si>
    <t>010-5557-9265</t>
  </si>
  <si>
    <t>M1705575426903 228711</t>
  </si>
  <si>
    <t>42121373</t>
  </si>
  <si>
    <t>장인국</t>
  </si>
  <si>
    <t>010-7577-6489</t>
  </si>
  <si>
    <t>경기 성남시 중원구 도촌로7번길 3-15 2층1호</t>
  </si>
  <si>
    <t>M1705632603402 228766</t>
  </si>
  <si>
    <t>42121870</t>
  </si>
  <si>
    <t>김원집</t>
  </si>
  <si>
    <t>010-2756-4080</t>
  </si>
  <si>
    <t>경기 화성시 향남읍 수리재길 54-35</t>
  </si>
  <si>
    <t>M1705632708379 228768</t>
  </si>
  <si>
    <t>42121871</t>
  </si>
  <si>
    <t>남민정</t>
  </si>
  <si>
    <t>010-2697-2617</t>
  </si>
  <si>
    <t>충북 진천군 이월면 대막2길 2 두산종합건재상사 (가정집)</t>
  </si>
  <si>
    <t>2024-01-19 오후 1:46:42</t>
  </si>
  <si>
    <t>M1705637640093 228785</t>
  </si>
  <si>
    <t>42121975</t>
  </si>
  <si>
    <t>박병천</t>
  </si>
  <si>
    <t>010-3905-3328</t>
  </si>
  <si>
    <t>인천 미추홀구 염전로 414 106동 2207호</t>
  </si>
  <si>
    <t>2024-01-19 오후 1:10:26</t>
  </si>
  <si>
    <t>M1705636769885 228779</t>
  </si>
  <si>
    <t>42121893</t>
  </si>
  <si>
    <t>윤성미</t>
  </si>
  <si>
    <t>010-3330-5927</t>
  </si>
  <si>
    <t>경기 시흥시 은계남로 11 905-902</t>
  </si>
  <si>
    <t>M1705635514954 228777</t>
  </si>
  <si>
    <t>42121879</t>
  </si>
  <si>
    <t>윤재승</t>
  </si>
  <si>
    <t>010-2780-5269</t>
  </si>
  <si>
    <t>서울 강서구 공항대로59길 64 202동 1004호</t>
  </si>
  <si>
    <t>1층에 놔주세요</t>
  </si>
  <si>
    <t>M1705400982904 228448</t>
  </si>
  <si>
    <t>42119220</t>
  </si>
  <si>
    <t>안세환</t>
  </si>
  <si>
    <t>010-3874-2460</t>
  </si>
  <si>
    <t>부산 해운대구 우동 763 103동2801호</t>
  </si>
  <si>
    <t>[품질보증박달] 명품 완장박달대게 800g [1마리][SIS]</t>
  </si>
  <si>
    <t>토요일 배송받을수 있게 해주세요</t>
  </si>
  <si>
    <t>M1705616261624 228735</t>
  </si>
  <si>
    <t>42121392</t>
  </si>
  <si>
    <t>M1705393079893 228437</t>
  </si>
  <si>
    <t>42119040</t>
  </si>
  <si>
    <t>M1705489465258 228548</t>
  </si>
  <si>
    <t>42120191</t>
  </si>
  <si>
    <t>M1705308565593 228351</t>
  </si>
  <si>
    <t>42118077</t>
  </si>
  <si>
    <t>홍창윤</t>
  </si>
  <si>
    <t>010-4218-8910</t>
  </si>
  <si>
    <t>서울 양천구 신월로17길 21 204호</t>
  </si>
  <si>
    <t>[해녀가 잡은 뿔소라] [5kg] 20-35미 내외[SIS]</t>
  </si>
  <si>
    <t>토요일에 받을 수 있게 보내주세요</t>
  </si>
  <si>
    <t>M1705636820012 228781</t>
  </si>
  <si>
    <t>42121936</t>
  </si>
  <si>
    <t>현관앞 배송 요망</t>
  </si>
  <si>
    <t>M1705624429271 228746</t>
  </si>
  <si>
    <t>42121535</t>
  </si>
  <si>
    <t>이근</t>
  </si>
  <si>
    <t>010-3364-6092</t>
  </si>
  <si>
    <t>서울 영등포구 영신로19길 11-8 하이드빌202호</t>
  </si>
  <si>
    <t>M1705623019628 228741</t>
  </si>
  <si>
    <t>42121483</t>
  </si>
  <si>
    <t>M1705577402879 228716</t>
  </si>
  <si>
    <t>42121377</t>
  </si>
  <si>
    <t>정경희</t>
  </si>
  <si>
    <t>010-9905-8132</t>
  </si>
  <si>
    <t>경북 구미시 형곡동로6길 16-14 602호</t>
  </si>
  <si>
    <t>정창호</t>
  </si>
  <si>
    <t>010-7685-7654</t>
  </si>
  <si>
    <t>M1705577132818 228715</t>
  </si>
  <si>
    <t>42121376</t>
  </si>
  <si>
    <t>010-2460-7476</t>
  </si>
  <si>
    <t>대구 달서구 장산남로 33 108동 3305</t>
  </si>
  <si>
    <t>M1705625276396 228748</t>
  </si>
  <si>
    <t>42121537</t>
  </si>
  <si>
    <t>귀엽고사랑스러운막내</t>
  </si>
  <si>
    <t>010-4341-3162</t>
  </si>
  <si>
    <t>전남 보성군 벌교읍 박강길 48 382-1</t>
  </si>
  <si>
    <t>2024-01-17 오전 11:30:58</t>
  </si>
  <si>
    <t>M1705457132517 228480</t>
  </si>
  <si>
    <t>42119565</t>
  </si>
  <si>
    <t>손호석</t>
  </si>
  <si>
    <t>010-8799-0340</t>
  </si>
  <si>
    <t>부산 북구 구포동 952-35 베스트빌 201호</t>
  </si>
  <si>
    <t>1월 20일(토)에 받을 수 있게 배송해주세요</t>
  </si>
  <si>
    <t>M1705640758588 228793</t>
  </si>
  <si>
    <t>42122074</t>
  </si>
  <si>
    <t>2024-01-18 오후 6:10:50</t>
  </si>
  <si>
    <t>M1705568171360 228697</t>
  </si>
  <si>
    <t>42121019</t>
  </si>
  <si>
    <t>김선미</t>
  </si>
  <si>
    <t>010-5502-5357</t>
  </si>
  <si>
    <t>경기 고양시 덕양구 도래울1로 80 706동 2202호</t>
  </si>
  <si>
    <t>신현덕</t>
  </si>
  <si>
    <t>010-6242-3363</t>
  </si>
  <si>
    <t>2024-01-18 오후 2:08:27</t>
  </si>
  <si>
    <t>M1705550865503 228604</t>
  </si>
  <si>
    <t>42120680</t>
  </si>
  <si>
    <t>박오기</t>
  </si>
  <si>
    <t>010-5963-1586</t>
  </si>
  <si>
    <t>경북 안동시 와룡면 장수골길 325</t>
  </si>
  <si>
    <t>★20일 토요일 배송요청★</t>
  </si>
  <si>
    <t>박정기</t>
  </si>
  <si>
    <t>2024-01-18 오후 5:17:02</t>
  </si>
  <si>
    <t>M1705564972724 228688</t>
  </si>
  <si>
    <t>42120940</t>
  </si>
  <si>
    <t>곽동훈</t>
  </si>
  <si>
    <t>010-8512-2424</t>
  </si>
  <si>
    <t>경남 양산시 동면 금오11길 8 201호</t>
  </si>
  <si>
    <t>빠른배송 부탁드려요 수고하세요</t>
  </si>
  <si>
    <t>M1705582392822 228726</t>
  </si>
  <si>
    <t>42121383</t>
  </si>
  <si>
    <t>김양경</t>
  </si>
  <si>
    <t>경기 양주시 옥정동로1길 63 1805동 602호</t>
  </si>
  <si>
    <t>토요일. 배송 부탁드립니다.</t>
  </si>
  <si>
    <t>권순규</t>
  </si>
  <si>
    <t>010-9955-0883</t>
  </si>
  <si>
    <t>M1705557328692 228649</t>
  </si>
  <si>
    <t>42120773</t>
  </si>
  <si>
    <t>김재두</t>
  </si>
  <si>
    <t>010-7900-8151</t>
  </si>
  <si>
    <t>경기 포천시 이동면 금강로 6466 한국성서대학교</t>
  </si>
  <si>
    <t>1월 20일(토) 오후 5시 이전까지 도착 요망</t>
  </si>
  <si>
    <t>M1705511712586 228556</t>
  </si>
  <si>
    <t>42120198</t>
  </si>
  <si>
    <t>강원특별자치도 강릉시 주문진읍 민등산길 12-4</t>
  </si>
  <si>
    <t>토요일에 도착가능하면 토요일에 배송 부탁드려요</t>
  </si>
  <si>
    <t>M1705590505455 228728</t>
  </si>
  <si>
    <t>42121385</t>
  </si>
  <si>
    <t>송수진</t>
  </si>
  <si>
    <t>010-5300-7466</t>
  </si>
  <si>
    <t>서울 성북구 성북로4길 52 한신한진아파트 214동 303호</t>
  </si>
  <si>
    <t>M1705594200154 228731</t>
  </si>
  <si>
    <t>42121387</t>
  </si>
  <si>
    <t>2024-01-19 오전 9:08:57</t>
  </si>
  <si>
    <t>M1705581184018 228721</t>
  </si>
  <si>
    <t>42121465</t>
  </si>
  <si>
    <t>양동훈</t>
  </si>
  <si>
    <t>010-7656-2224</t>
  </si>
  <si>
    <t>부산 수영구 수영로 606 태극당베이커리</t>
  </si>
  <si>
    <t>최대한 빨리 보내주세요</t>
  </si>
  <si>
    <t>M1705625399030 228751</t>
  </si>
  <si>
    <t>42121580</t>
  </si>
  <si>
    <t>권점순</t>
  </si>
  <si>
    <t>010-8747-6807</t>
  </si>
  <si>
    <t>서울 용산구 장문로45나길 19-6 3층</t>
  </si>
  <si>
    <t>M1705632521201 228765</t>
  </si>
  <si>
    <t>42121867</t>
  </si>
  <si>
    <t>박종과</t>
  </si>
  <si>
    <t>010-5465-9840</t>
  </si>
  <si>
    <t>충북 청주시 청원구 율량로 135 605동1901호</t>
  </si>
  <si>
    <t>M1705633150859 228772</t>
  </si>
  <si>
    <t>42121874</t>
  </si>
  <si>
    <t>M1705628753569 228756</t>
  </si>
  <si>
    <t>42121687</t>
  </si>
  <si>
    <t>정지현</t>
  </si>
  <si>
    <t>010-6600-6431</t>
  </si>
  <si>
    <t>인천 연수구 송도국제대로 261 213동2003호</t>
  </si>
  <si>
    <t>황블리~♡</t>
  </si>
  <si>
    <t>M1705641420874 228795</t>
  </si>
  <si>
    <t>42122076</t>
  </si>
  <si>
    <t>오승현</t>
  </si>
  <si>
    <t>010-7766-9782</t>
  </si>
  <si>
    <t>경기 화성시 동탄반석로 96 경남아너스빌 402동 703호</t>
  </si>
  <si>
    <t>M1705638721869 228797</t>
  </si>
  <si>
    <t>42122131</t>
  </si>
  <si>
    <t>원영진</t>
  </si>
  <si>
    <t>010-4848-1955</t>
  </si>
  <si>
    <t>서울 광진구 광나루로56길 29 9동 2701호</t>
  </si>
  <si>
    <t>M1705647723767 228804</t>
  </si>
  <si>
    <t>42122244</t>
  </si>
  <si>
    <t>홍성효</t>
  </si>
  <si>
    <t>010-5417-7155</t>
  </si>
  <si>
    <t>경기 군포시 산본동 1092 삼성장미아파트 1137동 1402호</t>
  </si>
  <si>
    <t>내일 20일 도착가능부탁</t>
  </si>
  <si>
    <t>M1705582392822 228724</t>
  </si>
  <si>
    <t>42121381</t>
  </si>
  <si>
    <t>M1705557328692 228647</t>
  </si>
  <si>
    <t>42120771</t>
  </si>
  <si>
    <t>M1705565581235 228690</t>
  </si>
  <si>
    <t>42120961</t>
  </si>
  <si>
    <t>심승현</t>
  </si>
  <si>
    <t>010-8080-7250</t>
  </si>
  <si>
    <t>경기 고양시 일산동구 위시티4로 45 412동 1601호</t>
  </si>
  <si>
    <t>M1705575090959 228713</t>
  </si>
  <si>
    <t>42121372</t>
  </si>
  <si>
    <t>정두용</t>
  </si>
  <si>
    <t>010-6308-4821</t>
  </si>
  <si>
    <t>경북 안동시 성곡길 61</t>
  </si>
  <si>
    <t>M1705576770039 228714</t>
  </si>
  <si>
    <t>42121375</t>
  </si>
  <si>
    <t>정창진</t>
  </si>
  <si>
    <t>010-3812-6889</t>
  </si>
  <si>
    <t>경북 영양군 영양읍 군청길 5-11 예다움202호</t>
  </si>
  <si>
    <t>M1705624161338 228744</t>
  </si>
  <si>
    <t>42121533</t>
  </si>
  <si>
    <t>정하영</t>
  </si>
  <si>
    <t>010-6524-9122</t>
  </si>
  <si>
    <t>부산 동래구 충렬대로428번길 49 101-904 동부산아이존빌</t>
  </si>
  <si>
    <t>토욜저녁 가족모임이라 그전에 꼭!꼭!꼭! 배송부탁드립니다 ?</t>
  </si>
  <si>
    <t>M1705629938647 228759</t>
  </si>
  <si>
    <t>42121690</t>
  </si>
  <si>
    <t>양정석</t>
  </si>
  <si>
    <t>010-4094-2444</t>
  </si>
  <si>
    <t>부산 남구 유엔평화로41번길 58 시온빌라 301호</t>
  </si>
  <si>
    <t>M1705627234646 228754</t>
  </si>
  <si>
    <t>42121685</t>
  </si>
  <si>
    <t>이용우</t>
  </si>
  <si>
    <t>010-4523-2258</t>
  </si>
  <si>
    <t>대구 중구 경상감영길 101 (중앙상가)내 상주식당</t>
  </si>
  <si>
    <t>보내시는분 : 진호만</t>
  </si>
  <si>
    <t>진호만</t>
  </si>
  <si>
    <t>010-4502-3533</t>
  </si>
  <si>
    <t>2024-01-19 오후 2:25:50</t>
  </si>
  <si>
    <t>MWNA240114-00000023 111259</t>
  </si>
  <si>
    <t>42122077</t>
  </si>
  <si>
    <t>수빈</t>
  </si>
  <si>
    <t>010-3313-6303</t>
  </si>
  <si>
    <t>서울 중랑구 동일로95길 42-4 (면목동) 101호</t>
  </si>
  <si>
    <t>연지홍게[라면용] 2kg[5-8마리] / 자숙발송 /</t>
    <phoneticPr fontId="13" type="noConversion"/>
  </si>
  <si>
    <t>s13</t>
  </si>
  <si>
    <t>M1705535345114 228562</t>
  </si>
  <si>
    <t>42120245</t>
  </si>
  <si>
    <t>2024-01-19 오후 1:46:43</t>
  </si>
  <si>
    <t>M1705638361598 228784</t>
  </si>
  <si>
    <t>42121976</t>
  </si>
  <si>
    <t>김정민</t>
  </si>
  <si>
    <t>010-5112-1487</t>
  </si>
  <si>
    <t>전북특별자치도 전주시 덕진구 석소로 29 105동 1202호</t>
  </si>
  <si>
    <t>문앞에 두시면 감사하겠습니다.</t>
  </si>
  <si>
    <t>M1705581609136 228722</t>
  </si>
  <si>
    <t>42121380</t>
  </si>
  <si>
    <t>손진희</t>
  </si>
  <si>
    <t>010-9370-5848</t>
  </si>
  <si>
    <t>강원특별자치도 원주시 무실로 25 이쁜손톱</t>
  </si>
  <si>
    <t>M1705475787548 228521</t>
  </si>
  <si>
    <t>42119873</t>
  </si>
  <si>
    <t>홍은경</t>
  </si>
  <si>
    <t>010-4815-8173</t>
  </si>
  <si>
    <t>서울 양천구 목동중앙본로31길 28 벽담주택 202호</t>
  </si>
  <si>
    <t>이번주 토요일까지는 도착해야 됩니다. 감사합니다.</t>
  </si>
  <si>
    <t>M1705595943470 228729</t>
  </si>
  <si>
    <t>42121388</t>
  </si>
  <si>
    <t>010-9813-7600</t>
  </si>
  <si>
    <t>울산 중구 종가로 142 우정혁신LH2단지 201동 801호</t>
  </si>
  <si>
    <t>빠른배송 부탁드릴게요 :)</t>
  </si>
  <si>
    <t>M1705568171360 228699</t>
  </si>
  <si>
    <t>42121021</t>
  </si>
  <si>
    <t>합계</t>
    <phoneticPr fontId="13" type="noConversion"/>
  </si>
  <si>
    <t>2024-01-14 오후 2:46:49</t>
  </si>
  <si>
    <t>2024011352634901 2024011380446241</t>
  </si>
  <si>
    <t>42116292</t>
  </si>
  <si>
    <t>김영선</t>
  </si>
  <si>
    <t>010-7646-7479</t>
  </si>
  <si>
    <t>경기도 용인시 기흥구 사은로126번길 33 (보라동, 민속마을신창미션힐아파트) 203동 101호</t>
  </si>
  <si>
    <t>2024011352634901 2024011380446251</t>
  </si>
  <si>
    <t>42116291</t>
  </si>
  <si>
    <t>2024-01-14 오후 2:46:48</t>
  </si>
  <si>
    <t>2024011361447421 2024011393715461</t>
  </si>
  <si>
    <t>42116260</t>
  </si>
  <si>
    <t>김은규</t>
  </si>
  <si>
    <t>010-6577-2812</t>
  </si>
  <si>
    <t>경상북도 경주시 서면 도계서오길 87-3 (서면) 장다미</t>
  </si>
  <si>
    <t>2024011371054271 2024011318024441</t>
  </si>
  <si>
    <t>42116294</t>
  </si>
  <si>
    <t>윤찬</t>
  </si>
  <si>
    <t>0502-3207-9803</t>
  </si>
  <si>
    <t>경기도 성남시 분당구 중앙공원로 17 (서현동, 한양아파트) 328동 1002호</t>
  </si>
  <si>
    <t>김혜주</t>
  </si>
  <si>
    <t>010-3956-8332</t>
  </si>
  <si>
    <t>2024-01-15 오후 3:32:14</t>
  </si>
  <si>
    <t>2024011513366731 2024011569682531</t>
  </si>
  <si>
    <t>42117904</t>
  </si>
  <si>
    <t>서울특별시 용산구 녹사평대로40나길 16 (이태원동) 헤미안커피바</t>
  </si>
  <si>
    <t>2024-01-16 오전 10:49:48</t>
  </si>
  <si>
    <t>MWNA240116-00000048 110461</t>
  </si>
  <si>
    <t>42118447</t>
  </si>
  <si>
    <t>2024-01-16 오전 11:16:58</t>
  </si>
  <si>
    <t>2024011630494991 2024011696899811</t>
  </si>
  <si>
    <t>42118454</t>
  </si>
  <si>
    <t>조주연</t>
  </si>
  <si>
    <t>010-9598-6543</t>
  </si>
  <si>
    <t>경기도 고양시 일산동구 장백로 8 (백석동, 넥스빌) 1층 저스트케이크</t>
  </si>
  <si>
    <t>2024011644325671 2024011628583181</t>
  </si>
  <si>
    <t>42119098</t>
  </si>
  <si>
    <t>황중덕</t>
  </si>
  <si>
    <t>010-7302-8479</t>
  </si>
  <si>
    <t>서울특별시 중랑구 용마산로117길 35 (망우동, 동성빌딩) 501호</t>
  </si>
  <si>
    <t>2024-01-17 오후 1:41:46</t>
  </si>
  <si>
    <t>2024011755667181 2024011746844811</t>
  </si>
  <si>
    <t>42119696</t>
  </si>
  <si>
    <t>박효숙</t>
  </si>
  <si>
    <t>010-6233-5928</t>
  </si>
  <si>
    <t>경기도 용인시 수지구 용구대로2771번길 68 (죽전동, 벽산타운1단지) 103-1004</t>
  </si>
  <si>
    <t>포항 장기 산딸기 2kg 급냉</t>
  </si>
  <si>
    <t>2024-01-19 오전 8:26:12</t>
  </si>
  <si>
    <t>M1705589499433 121880</t>
  </si>
  <si>
    <t>42121340</t>
  </si>
  <si>
    <t>주성환</t>
  </si>
  <si>
    <t>010-9867-1957</t>
  </si>
  <si>
    <t>인천 부평구 세월천로25번길 43 우림필유아파트 101동 3 4라인 1804호</t>
  </si>
  <si>
    <t>[포항 장기 산딸기][1kg][급냉][SIS]</t>
  </si>
  <si>
    <t>고창행복농장</t>
    <phoneticPr fontId="5" type="noConversion"/>
  </si>
  <si>
    <t>1644-6265</t>
    <phoneticPr fontId="5" type="noConversion"/>
  </si>
  <si>
    <t>2024-01-19 오후 4:17:31</t>
  </si>
  <si>
    <t>2024011911973851 2024011930592321</t>
  </si>
  <si>
    <t>42122223</t>
  </si>
  <si>
    <t>임도연</t>
  </si>
  <si>
    <t>010-6331-3407</t>
  </si>
  <si>
    <t>경기도 부천시 범안로 133 (범박동, 보람월드프라자) 1층 102호</t>
  </si>
  <si>
    <t>포항 장기 산딸기 500g 급냉</t>
  </si>
  <si>
    <t>분실 위험이 있어 가게 뒷쪽에 배송부탁드립니다 꼭이요</t>
  </si>
  <si>
    <t>&lt;1/18~1/19&gt;</t>
    <phoneticPr fontId="3" type="noConversion"/>
  </si>
  <si>
    <t>수산</t>
    <phoneticPr fontId="3" type="noConversion"/>
  </si>
  <si>
    <t>산딸기</t>
    <phoneticPr fontId="3" type="noConversion"/>
  </si>
  <si>
    <t>차감</t>
    <phoneticPr fontId="3" type="noConversion"/>
  </si>
  <si>
    <t>총</t>
    <phoneticPr fontId="3" type="noConversion"/>
  </si>
  <si>
    <t>1/18~1/19(영희네)</t>
    <phoneticPr fontId="3" type="noConversion"/>
  </si>
  <si>
    <t>&lt;1/22~1/24&gt;</t>
    <phoneticPr fontId="3" type="noConversion"/>
  </si>
  <si>
    <t>1/22~1/24(영희네)</t>
    <phoneticPr fontId="3" type="noConversion"/>
  </si>
  <si>
    <t>날짜</t>
    <phoneticPr fontId="5" type="noConversion"/>
  </si>
  <si>
    <t>2024년 01월</t>
    <phoneticPr fontId="5" type="noConversion"/>
  </si>
  <si>
    <t>상호</t>
    <phoneticPr fontId="5" type="noConversion"/>
  </si>
  <si>
    <t>성이수산</t>
    <phoneticPr fontId="5" type="noConversion"/>
  </si>
  <si>
    <t>사업자번호</t>
    <phoneticPr fontId="5" type="noConversion"/>
  </si>
  <si>
    <t>대표자</t>
    <phoneticPr fontId="5" type="noConversion"/>
  </si>
  <si>
    <t>최욱성</t>
    <phoneticPr fontId="5" type="noConversion"/>
  </si>
  <si>
    <t>대표님 연락처</t>
    <phoneticPr fontId="5" type="noConversion"/>
  </si>
  <si>
    <t>010-6363-9200</t>
    <phoneticPr fontId="5" type="noConversion"/>
  </si>
  <si>
    <t>발송지</t>
    <phoneticPr fontId="5" type="noConversion"/>
  </si>
  <si>
    <t>선금일자</t>
    <phoneticPr fontId="5" type="noConversion"/>
  </si>
  <si>
    <t>선입금 금액</t>
    <phoneticPr fontId="5" type="noConversion"/>
  </si>
  <si>
    <t>&lt;1/25~1/26&gt;</t>
    <phoneticPr fontId="3" type="noConversion"/>
  </si>
  <si>
    <t>수산</t>
    <phoneticPr fontId="3" type="noConversion"/>
  </si>
  <si>
    <t>딸기</t>
    <phoneticPr fontId="3" type="noConversion"/>
  </si>
  <si>
    <t>차감</t>
    <phoneticPr fontId="3" type="noConversion"/>
  </si>
  <si>
    <t>총</t>
    <phoneticPr fontId="3" type="noConversion"/>
  </si>
  <si>
    <t>1/25~1/26(영희네)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</si>
</sst>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[$-F800]dddd\,\ mmmm\ dd\,\ yyyy"/>
    <numFmt numFmtId="177" formatCode="mm&quot;월&quot;\ dd&quot;일&quot;"/>
    <numFmt numFmtId="178" formatCode="General&quot;일&quot;"/>
    <numFmt numFmtId="179" formatCode="#,##0_ ;[Red]\-#,##0\ "/>
    <numFmt numFmtId="180" formatCode="0.00;[Red]0.00"/>
    <numFmt numFmtId="181" formatCode="#,##0;[Red]#,##0"/>
    <numFmt numFmtId="182" formatCode="0;[Red]0"/>
  </numFmts>
  <fonts count="34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9"/>
      <color theme="3"/>
      <name val="맑은 고딕"/>
      <family val="3"/>
      <charset val="129"/>
      <scheme val="minor"/>
    </font>
    <font>
      <sz val="9"/>
      <color theme="3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</font>
    <font>
      <b/>
      <sz val="9"/>
      <color rgb="FF002060"/>
      <name val="맑은 고딕"/>
      <family val="3"/>
      <charset val="129"/>
      <scheme val="minor"/>
    </font>
    <font>
      <sz val="9"/>
      <color rgb="FF00206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B0F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sz val="10"/>
      <color rgb="FFFF0000"/>
      <name val="Tahoma"/>
      <family val="2"/>
    </font>
    <font>
      <sz val="10"/>
      <color indexed="8"/>
      <name val="Tahoma"/>
      <family val="2"/>
    </font>
    <font>
      <sz val="11"/>
      <color indexed="8"/>
      <name val="맑은 고딕"/>
      <family val="3"/>
      <charset val="129"/>
    </font>
    <font>
      <b/>
      <sz val="11"/>
      <color theme="5" tint="0.3999755851924192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9" fillId="5" borderId="0" applyNumberFormat="0" applyBorder="0" applyAlignment="0" applyProtection="0">
      <alignment vertical="center"/>
    </xf>
  </cellStyleXfs>
  <cellXfs count="18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79" fontId="11" fillId="3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Border="1" applyAlignment="1">
      <alignment horizontal="center" vertical="center"/>
    </xf>
    <xf numFmtId="0" fontId="0" fillId="0" borderId="27" xfId="0" applyBorder="1" applyAlignment="1">
      <alignment vertical="center" wrapText="1"/>
    </xf>
    <xf numFmtId="180" fontId="0" fillId="0" borderId="27" xfId="0" applyNumberFormat="1" applyBorder="1" applyAlignment="1">
      <alignment vertical="center" wrapText="1"/>
    </xf>
    <xf numFmtId="181" fontId="0" fillId="0" borderId="27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180" fontId="0" fillId="0" borderId="0" xfId="0" applyNumberFormat="1" applyAlignment="1">
      <alignment vertical="center"/>
    </xf>
    <xf numFmtId="181" fontId="0" fillId="0" borderId="0" xfId="0" applyNumberFormat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27" xfId="0" applyFont="1" applyBorder="1" applyAlignment="1">
      <alignment vertical="center"/>
    </xf>
    <xf numFmtId="181" fontId="2" fillId="0" borderId="27" xfId="0" applyNumberFormat="1" applyFont="1" applyBorder="1" applyAlignment="1">
      <alignment vertical="center"/>
    </xf>
    <xf numFmtId="0" fontId="2" fillId="4" borderId="27" xfId="0" applyFont="1" applyFill="1" applyBorder="1" applyAlignment="1">
      <alignment vertical="center"/>
    </xf>
    <xf numFmtId="181" fontId="2" fillId="4" borderId="27" xfId="0" applyNumberFormat="1" applyFont="1" applyFill="1" applyBorder="1" applyAlignment="1">
      <alignment vertical="center"/>
    </xf>
    <xf numFmtId="0" fontId="0" fillId="0" borderId="27" xfId="0" applyBorder="1" applyAlignment="1">
      <alignment horizontal="right" vertical="center" wrapText="1"/>
    </xf>
    <xf numFmtId="181" fontId="0" fillId="0" borderId="27" xfId="0" applyNumberFormat="1" applyBorder="1" applyAlignment="1">
      <alignment horizontal="center" vertical="center" wrapText="1"/>
    </xf>
    <xf numFmtId="0" fontId="20" fillId="0" borderId="27" xfId="2" applyFont="1" applyBorder="1">
      <alignment vertical="center"/>
    </xf>
    <xf numFmtId="0" fontId="21" fillId="0" borderId="27" xfId="2" applyFont="1" applyBorder="1">
      <alignment vertical="center"/>
    </xf>
    <xf numFmtId="0" fontId="21" fillId="0" borderId="27" xfId="0" applyFont="1" applyBorder="1" applyAlignment="1">
      <alignment vertical="center"/>
    </xf>
    <xf numFmtId="0" fontId="20" fillId="0" borderId="27" xfId="0" applyFont="1" applyBorder="1" applyAlignment="1">
      <alignment vertical="center"/>
    </xf>
    <xf numFmtId="180" fontId="20" fillId="0" borderId="27" xfId="0" applyNumberFormat="1" applyFont="1" applyBorder="1" applyAlignment="1">
      <alignment vertical="center"/>
    </xf>
    <xf numFmtId="181" fontId="20" fillId="0" borderId="27" xfId="0" applyNumberFormat="1" applyFont="1" applyBorder="1" applyAlignment="1">
      <alignment vertical="center"/>
    </xf>
    <xf numFmtId="38" fontId="20" fillId="0" borderId="27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27" xfId="2" applyFont="1" applyBorder="1" applyAlignment="1">
      <alignment horizontal="right" vertical="center"/>
    </xf>
    <xf numFmtId="0" fontId="20" fillId="5" borderId="27" xfId="3" applyFont="1" applyBorder="1" applyAlignment="1">
      <alignment vertical="center"/>
    </xf>
    <xf numFmtId="0" fontId="22" fillId="0" borderId="27" xfId="2" applyFont="1" applyBorder="1">
      <alignment vertical="center"/>
    </xf>
    <xf numFmtId="0" fontId="19" fillId="5" borderId="27" xfId="3" applyBorder="1" applyAlignment="1">
      <alignment horizontal="right" vertical="center"/>
    </xf>
    <xf numFmtId="0" fontId="23" fillId="0" borderId="27" xfId="0" applyFont="1" applyBorder="1" applyAlignment="1">
      <alignment vertical="center"/>
    </xf>
    <xf numFmtId="0" fontId="0" fillId="0" borderId="27" xfId="0" applyBorder="1" applyAlignment="1">
      <alignment vertical="center"/>
    </xf>
    <xf numFmtId="180" fontId="0" fillId="0" borderId="27" xfId="0" applyNumberFormat="1" applyBorder="1" applyAlignment="1">
      <alignment vertical="center"/>
    </xf>
    <xf numFmtId="181" fontId="0" fillId="0" borderId="27" xfId="0" applyNumberFormat="1" applyBorder="1" applyAlignment="1">
      <alignment vertical="center"/>
    </xf>
    <xf numFmtId="0" fontId="22" fillId="0" borderId="27" xfId="2" applyFont="1" applyBorder="1" applyAlignment="1">
      <alignment horizontal="right" vertical="center"/>
    </xf>
    <xf numFmtId="0" fontId="24" fillId="0" borderId="27" xfId="2" applyFont="1" applyBorder="1">
      <alignment vertical="center"/>
    </xf>
    <xf numFmtId="0" fontId="25" fillId="0" borderId="27" xfId="0" applyFont="1" applyBorder="1" applyAlignment="1">
      <alignment vertical="center"/>
    </xf>
    <xf numFmtId="182" fontId="25" fillId="6" borderId="27" xfId="0" applyNumberFormat="1" applyFont="1" applyFill="1" applyBorder="1" applyAlignment="1">
      <alignment horizontal="left" vertical="center"/>
    </xf>
    <xf numFmtId="0" fontId="25" fillId="0" borderId="27" xfId="0" applyFont="1" applyBorder="1" applyAlignment="1">
      <alignment horizontal="center" vertical="center"/>
    </xf>
    <xf numFmtId="0" fontId="25" fillId="0" borderId="27" xfId="0" applyFont="1" applyBorder="1" applyAlignment="1">
      <alignment horizontal="right" vertical="center"/>
    </xf>
    <xf numFmtId="0" fontId="26" fillId="0" borderId="27" xfId="0" applyFont="1" applyBorder="1" applyAlignment="1">
      <alignment vertical="center"/>
    </xf>
    <xf numFmtId="0" fontId="21" fillId="0" borderId="27" xfId="2" applyFont="1" applyBorder="1" applyAlignment="1">
      <alignment horizontal="right" vertical="center"/>
    </xf>
    <xf numFmtId="181" fontId="21" fillId="0" borderId="27" xfId="0" applyNumberFormat="1" applyFont="1" applyBorder="1" applyAlignment="1">
      <alignment vertical="center"/>
    </xf>
    <xf numFmtId="0" fontId="27" fillId="0" borderId="27" xfId="2" applyFont="1" applyBorder="1">
      <alignment vertical="center"/>
    </xf>
    <xf numFmtId="0" fontId="28" fillId="0" borderId="27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5" borderId="27" xfId="3" applyBorder="1" applyAlignment="1">
      <alignment vertical="center"/>
    </xf>
    <xf numFmtId="0" fontId="0" fillId="0" borderId="0" xfId="0" applyAlignment="1">
      <alignment horizontal="right" vertical="center"/>
    </xf>
    <xf numFmtId="0" fontId="14" fillId="0" borderId="27" xfId="2" applyBorder="1">
      <alignment vertical="center"/>
    </xf>
    <xf numFmtId="0" fontId="18" fillId="0" borderId="27" xfId="0" applyFont="1" applyBorder="1" applyAlignment="1">
      <alignment vertical="center"/>
    </xf>
    <xf numFmtId="38" fontId="18" fillId="0" borderId="27" xfId="0" applyNumberFormat="1" applyFont="1" applyBorder="1" applyAlignment="1">
      <alignment vertical="center"/>
    </xf>
    <xf numFmtId="0" fontId="2" fillId="4" borderId="0" xfId="0" applyFont="1" applyFill="1" applyAlignment="1">
      <alignment vertical="center"/>
    </xf>
    <xf numFmtId="181" fontId="2" fillId="4" borderId="0" xfId="0" applyNumberFormat="1" applyFont="1" applyFill="1" applyAlignment="1">
      <alignment vertical="center"/>
    </xf>
    <xf numFmtId="0" fontId="18" fillId="0" borderId="0" xfId="0" applyFont="1" applyAlignment="1">
      <alignment vertical="center"/>
    </xf>
    <xf numFmtId="0" fontId="20" fillId="0" borderId="27" xfId="2" applyFont="1" applyBorder="1" applyAlignment="1"/>
    <xf numFmtId="0" fontId="21" fillId="0" borderId="27" xfId="2" applyFont="1" applyBorder="1" applyAlignment="1"/>
    <xf numFmtId="0" fontId="29" fillId="0" borderId="27" xfId="2" applyFont="1" applyBorder="1" applyAlignment="1"/>
    <xf numFmtId="0" fontId="30" fillId="0" borderId="27" xfId="2" applyFont="1" applyBorder="1" applyAlignment="1"/>
    <xf numFmtId="0" fontId="22" fillId="0" borderId="27" xfId="2" applyFont="1" applyBorder="1" applyAlignment="1"/>
    <xf numFmtId="0" fontId="24" fillId="0" borderId="27" xfId="2" applyFont="1" applyBorder="1" applyAlignment="1"/>
    <xf numFmtId="0" fontId="19" fillId="5" borderId="27" xfId="3" applyBorder="1" applyAlignment="1"/>
    <xf numFmtId="0" fontId="27" fillId="0" borderId="27" xfId="2" applyFont="1" applyBorder="1" applyAlignment="1"/>
    <xf numFmtId="0" fontId="32" fillId="0" borderId="27" xfId="0" applyFont="1" applyBorder="1" applyAlignment="1">
      <alignment vertical="center"/>
    </xf>
    <xf numFmtId="181" fontId="2" fillId="0" borderId="0" xfId="0" applyNumberFormat="1" applyFont="1" applyAlignment="1">
      <alignment vertical="center"/>
    </xf>
    <xf numFmtId="0" fontId="8" fillId="0" borderId="8" xfId="0" applyFont="1" applyBorder="1" applyAlignment="1">
      <alignment horizontal="right" vertical="center"/>
    </xf>
    <xf numFmtId="41" fontId="8" fillId="0" borderId="8" xfId="1" applyFont="1" applyBorder="1" applyAlignment="1">
      <alignment horizontal="right" vertical="center"/>
    </xf>
    <xf numFmtId="41" fontId="8" fillId="0" borderId="9" xfId="1" applyFont="1" applyBorder="1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10" fillId="0" borderId="6" xfId="1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41" fontId="8" fillId="0" borderId="13" xfId="1" applyFont="1" applyBorder="1" applyAlignment="1">
      <alignment horizontal="center" vertical="center"/>
    </xf>
    <xf numFmtId="41" fontId="8" fillId="0" borderId="11" xfId="1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179" fontId="11" fillId="3" borderId="7" xfId="1" applyNumberFormat="1" applyFont="1" applyFill="1" applyBorder="1" applyAlignment="1">
      <alignment horizontal="right" vertical="center"/>
    </xf>
    <xf numFmtId="179" fontId="11" fillId="3" borderId="8" xfId="1" applyNumberFormat="1" applyFont="1" applyFill="1" applyBorder="1" applyAlignment="1">
      <alignment horizontal="right" vertical="center"/>
    </xf>
    <xf numFmtId="179" fontId="11" fillId="3" borderId="9" xfId="1" applyNumberFormat="1" applyFont="1" applyFill="1" applyBorder="1" applyAlignment="1">
      <alignment horizontal="right" vertical="center"/>
    </xf>
    <xf numFmtId="179" fontId="11" fillId="3" borderId="4" xfId="1" applyNumberFormat="1" applyFont="1" applyFill="1" applyBorder="1" applyAlignment="1">
      <alignment horizontal="right" vertical="center"/>
    </xf>
    <xf numFmtId="179" fontId="11" fillId="3" borderId="5" xfId="1" applyNumberFormat="1" applyFont="1" applyFill="1" applyBorder="1" applyAlignment="1">
      <alignment horizontal="right" vertical="center"/>
    </xf>
    <xf numFmtId="179" fontId="11" fillId="3" borderId="6" xfId="1" applyNumberFormat="1" applyFont="1" applyFill="1" applyBorder="1" applyAlignment="1">
      <alignment horizontal="right" vertical="center"/>
    </xf>
    <xf numFmtId="0" fontId="12" fillId="2" borderId="24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  <xf numFmtId="179" fontId="2" fillId="0" borderId="15" xfId="1" applyNumberFormat="1" applyFont="1" applyBorder="1" applyAlignment="1">
      <alignment horizontal="right" vertical="center"/>
    </xf>
    <xf numFmtId="179" fontId="2" fillId="0" borderId="16" xfId="1" applyNumberFormat="1" applyFont="1" applyBorder="1" applyAlignment="1">
      <alignment horizontal="right" vertical="center"/>
    </xf>
    <xf numFmtId="179" fontId="2" fillId="0" borderId="17" xfId="1" applyNumberFormat="1" applyFont="1" applyBorder="1" applyAlignment="1">
      <alignment horizontal="right" vertical="center"/>
    </xf>
    <xf numFmtId="179" fontId="2" fillId="0" borderId="18" xfId="1" applyNumberFormat="1" applyFont="1" applyBorder="1" applyAlignment="1">
      <alignment horizontal="right" vertical="center"/>
    </xf>
    <xf numFmtId="179" fontId="2" fillId="0" borderId="19" xfId="1" applyNumberFormat="1" applyFont="1" applyBorder="1" applyAlignment="1">
      <alignment horizontal="right" vertical="center"/>
    </xf>
    <xf numFmtId="179" fontId="2" fillId="0" borderId="20" xfId="1" applyNumberFormat="1" applyFont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41" fontId="8" fillId="0" borderId="8" xfId="1" applyFont="1" applyBorder="1" applyAlignment="1">
      <alignment horizontal="center" vertical="center"/>
    </xf>
    <xf numFmtId="41" fontId="8" fillId="0" borderId="9" xfId="1" applyFont="1" applyBorder="1" applyAlignment="1">
      <alignment horizontal="center" vertical="center"/>
    </xf>
    <xf numFmtId="178" fontId="8" fillId="0" borderId="10" xfId="0" applyNumberFormat="1" applyFont="1" applyBorder="1" applyAlignment="1">
      <alignment horizontal="center" vertical="center"/>
    </xf>
    <xf numFmtId="178" fontId="8" fillId="0" borderId="11" xfId="0" applyNumberFormat="1" applyFont="1" applyBorder="1" applyAlignment="1">
      <alignment horizontal="center" vertical="center"/>
    </xf>
    <xf numFmtId="178" fontId="8" fillId="0" borderId="12" xfId="0" applyNumberFormat="1" applyFont="1" applyBorder="1" applyAlignment="1">
      <alignment horizontal="center" vertical="center"/>
    </xf>
    <xf numFmtId="178" fontId="18" fillId="0" borderId="7" xfId="0" applyNumberFormat="1" applyFont="1" applyBorder="1" applyAlignment="1">
      <alignment horizontal="center" vertical="center"/>
    </xf>
    <xf numFmtId="178" fontId="18" fillId="0" borderId="8" xfId="0" applyNumberFormat="1" applyFont="1" applyBorder="1" applyAlignment="1">
      <alignment horizontal="center" vertical="center"/>
    </xf>
    <xf numFmtId="41" fontId="18" fillId="0" borderId="8" xfId="1" applyFont="1" applyBorder="1" applyAlignment="1">
      <alignment horizontal="center" vertical="center"/>
    </xf>
    <xf numFmtId="41" fontId="18" fillId="0" borderId="9" xfId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15" fillId="0" borderId="8" xfId="0" applyNumberFormat="1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41" fontId="7" fillId="0" borderId="9" xfId="1" applyFont="1" applyBorder="1" applyAlignment="1">
      <alignment horizontal="center" vertical="center"/>
    </xf>
    <xf numFmtId="41" fontId="8" fillId="0" borderId="13" xfId="1" applyFont="1" applyBorder="1" applyAlignment="1">
      <alignment horizontal="right" vertical="center"/>
    </xf>
    <xf numFmtId="41" fontId="8" fillId="0" borderId="11" xfId="1" applyFont="1" applyBorder="1" applyAlignment="1">
      <alignment horizontal="right" vertical="center"/>
    </xf>
    <xf numFmtId="41" fontId="8" fillId="0" borderId="14" xfId="1" applyFont="1" applyBorder="1" applyAlignment="1">
      <alignment horizontal="right" vertical="center"/>
    </xf>
    <xf numFmtId="176" fontId="8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right" vertical="center"/>
    </xf>
    <xf numFmtId="41" fontId="18" fillId="0" borderId="8" xfId="1" applyFont="1" applyBorder="1" applyAlignment="1">
      <alignment horizontal="right" vertical="center"/>
    </xf>
    <xf numFmtId="41" fontId="18" fillId="0" borderId="9" xfId="1" applyFont="1" applyBorder="1" applyAlignment="1">
      <alignment horizontal="right" vertical="center"/>
    </xf>
    <xf numFmtId="178" fontId="8" fillId="0" borderId="28" xfId="0" applyNumberFormat="1" applyFont="1" applyBorder="1" applyAlignment="1">
      <alignment horizontal="center" vertical="center"/>
    </xf>
    <xf numFmtId="178" fontId="8" fillId="0" borderId="29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4">
    <cellStyle name="나쁨" xfId="3" builtinId="27"/>
    <cellStyle name="쉼표 [0]" xfId="1" builtinId="6"/>
    <cellStyle name="표준" xfId="0" builtinId="0"/>
    <cellStyle name="표준 2" xfId="2" xr:uid="{85B02FAB-927F-4F0C-A0D9-5FF6E44A4F2E}"/>
  </cellStyles>
  <dxfs count="157"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60"/>
      </font>
      <fill>
        <patternFill>
          <bgColor indexed="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51648;&#50672;,&#51008;&#51452;&#65341;&#9654;&#51333;&#54633;&#9664;&#65308;&#49457;&#51060;&#49688;&#49328;&#65310;\&#65308;&#49457;&#51060;&#49688;&#49328;&#65310;&#65308;&#49688;&#49328;&#65310;\&#9734;&#49457;&#51060;&#49688;&#49328;%2024.01%20&#51221;&#49328;&#49436;&#9734;.xls" TargetMode="External"/><Relationship Id="rId1" Type="http://schemas.openxmlformats.org/officeDocument/2006/relationships/externalLinkPath" Target="&#65308;&#49457;&#51060;&#49688;&#49328;&#65310;&#65308;&#49688;&#49328;&#65310;/&#9734;&#49457;&#51060;&#49688;&#49328;%2024.01%20&#51221;&#49328;&#49436;&#973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dungbuking\&#9733;&#51221;&#49328;&#9733;\&#65339;&#51648;&#50672;,&#51008;&#51452;&#65341;&#9654;&#51333;&#54633;&#9664;&#65308;&#49457;&#51060;&#49688;&#49328;&#65310;\&#65308;&#49457;&#51060;&#49688;&#49328;&#65310;&#65308;&#49328;&#46392;&#44592;&#65310;\&#9734;&#49457;&#51060;&#49688;&#49328;(&#49328;&#46392;&#44592;)%2024.01%20&#51221;&#49328;&#49436;&#9734;.xls" TargetMode="External"/><Relationship Id="rId1" Type="http://schemas.openxmlformats.org/officeDocument/2006/relationships/externalLinkPath" Target="&#65308;&#49457;&#51060;&#49688;&#49328;&#65310;&#65308;&#49328;&#46392;&#44592;&#65310;/&#9734;&#49457;&#51060;&#49688;&#49328;(&#49328;&#46392;&#44592;)%2024.01%20&#51221;&#49328;&#49436;&#97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/>
      <sheetData sheetId="1"/>
      <sheetData sheetId="2">
        <row r="199">
          <cell r="Q199">
            <v>4751000</v>
          </cell>
        </row>
      </sheetData>
      <sheetData sheetId="3">
        <row r="199">
          <cell r="Q199">
            <v>2364500</v>
          </cell>
        </row>
      </sheetData>
      <sheetData sheetId="4">
        <row r="199">
          <cell r="Q199">
            <v>7380000</v>
          </cell>
        </row>
      </sheetData>
      <sheetData sheetId="5">
        <row r="199">
          <cell r="Q199">
            <v>8006000</v>
          </cell>
        </row>
      </sheetData>
      <sheetData sheetId="6">
        <row r="199">
          <cell r="Q199">
            <v>0</v>
          </cell>
          <cell r="W199" t="str">
            <v>인수자</v>
          </cell>
        </row>
      </sheetData>
      <sheetData sheetId="7">
        <row r="199">
          <cell r="Q199">
            <v>0</v>
          </cell>
          <cell r="W199" t="str">
            <v>인수자</v>
          </cell>
        </row>
      </sheetData>
      <sheetData sheetId="8">
        <row r="199">
          <cell r="Q199">
            <v>3594000</v>
          </cell>
        </row>
      </sheetData>
      <sheetData sheetId="9">
        <row r="199">
          <cell r="Q199">
            <v>2711000</v>
          </cell>
        </row>
      </sheetData>
      <sheetData sheetId="10">
        <row r="199">
          <cell r="Q199">
            <v>2621500</v>
          </cell>
        </row>
      </sheetData>
      <sheetData sheetId="11">
        <row r="199">
          <cell r="Q199">
            <v>6788500</v>
          </cell>
        </row>
      </sheetData>
      <sheetData sheetId="12">
        <row r="199">
          <cell r="Q199">
            <v>8999000</v>
          </cell>
        </row>
      </sheetData>
      <sheetData sheetId="13">
        <row r="199">
          <cell r="Q199">
            <v>0</v>
          </cell>
          <cell r="W199" t="str">
            <v>인수자</v>
          </cell>
        </row>
      </sheetData>
      <sheetData sheetId="14">
        <row r="199">
          <cell r="Q199">
            <v>0</v>
          </cell>
          <cell r="W199" t="str">
            <v>인수자</v>
          </cell>
        </row>
      </sheetData>
      <sheetData sheetId="15">
        <row r="199">
          <cell r="Q199">
            <v>2536500</v>
          </cell>
        </row>
      </sheetData>
      <sheetData sheetId="16">
        <row r="199">
          <cell r="Q199">
            <v>2701000</v>
          </cell>
        </row>
      </sheetData>
      <sheetData sheetId="17">
        <row r="199">
          <cell r="Q199">
            <v>1608500</v>
          </cell>
        </row>
      </sheetData>
      <sheetData sheetId="18">
        <row r="199">
          <cell r="Q199">
            <v>6213500</v>
          </cell>
        </row>
      </sheetData>
      <sheetData sheetId="19">
        <row r="199">
          <cell r="Q199">
            <v>7205500</v>
          </cell>
        </row>
      </sheetData>
      <sheetData sheetId="20">
        <row r="199">
          <cell r="Q199">
            <v>0</v>
          </cell>
          <cell r="W199" t="str">
            <v>인수자</v>
          </cell>
        </row>
      </sheetData>
      <sheetData sheetId="21">
        <row r="199">
          <cell r="Q199">
            <v>0</v>
          </cell>
          <cell r="W199" t="str">
            <v>인수자</v>
          </cell>
        </row>
      </sheetData>
      <sheetData sheetId="22">
        <row r="199">
          <cell r="Q199">
            <v>2753500</v>
          </cell>
        </row>
      </sheetData>
      <sheetData sheetId="23">
        <row r="199">
          <cell r="Q199">
            <v>1858500</v>
          </cell>
        </row>
      </sheetData>
      <sheetData sheetId="24">
        <row r="199">
          <cell r="Q199">
            <v>2688000</v>
          </cell>
        </row>
      </sheetData>
      <sheetData sheetId="25">
        <row r="199">
          <cell r="Q199">
            <v>4415500</v>
          </cell>
        </row>
      </sheetData>
      <sheetData sheetId="26">
        <row r="199">
          <cell r="Q199">
            <v>4569500</v>
          </cell>
        </row>
      </sheetData>
      <sheetData sheetId="27">
        <row r="199">
          <cell r="Q199">
            <v>0</v>
          </cell>
          <cell r="W199" t="str">
            <v>인수자</v>
          </cell>
        </row>
      </sheetData>
      <sheetData sheetId="28">
        <row r="199">
          <cell r="Q199">
            <v>0</v>
          </cell>
          <cell r="W199" t="str">
            <v>인수자</v>
          </cell>
        </row>
      </sheetData>
      <sheetData sheetId="29">
        <row r="199">
          <cell r="Q199">
            <v>0</v>
          </cell>
        </row>
      </sheetData>
      <sheetData sheetId="30">
        <row r="199">
          <cell r="Q199">
            <v>0</v>
          </cell>
          <cell r="W199" t="str">
            <v>인수자</v>
          </cell>
        </row>
      </sheetData>
      <sheetData sheetId="31">
        <row r="199">
          <cell r="Q199">
            <v>0</v>
          </cell>
          <cell r="W199" t="str">
            <v>인수자</v>
          </cell>
        </row>
      </sheetData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거래내역서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총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49">
          <cell r="Q149">
            <v>0</v>
          </cell>
          <cell r="W149" t="str">
            <v>인수자</v>
          </cell>
        </row>
      </sheetData>
      <sheetData sheetId="28">
        <row r="149">
          <cell r="Q149">
            <v>0</v>
          </cell>
          <cell r="W149" t="str">
            <v>인수자</v>
          </cell>
        </row>
      </sheetData>
      <sheetData sheetId="29">
        <row r="149">
          <cell r="Q149">
            <v>0</v>
          </cell>
          <cell r="W149" t="str">
            <v>인수자</v>
          </cell>
        </row>
      </sheetData>
      <sheetData sheetId="30">
        <row r="149">
          <cell r="Q149">
            <v>0</v>
          </cell>
          <cell r="W149" t="str">
            <v>인수자</v>
          </cell>
        </row>
      </sheetData>
      <sheetData sheetId="31">
        <row r="149">
          <cell r="Q149">
            <v>0</v>
          </cell>
          <cell r="W149" t="str">
            <v>인수자</v>
          </cell>
        </row>
      </sheetData>
      <sheetData sheetId="3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S52"/>
  <sheetViews>
    <sheetView tabSelected="1" topLeftCell="A4" workbookViewId="0">
      <selection activeCell="AO33" sqref="AO33"/>
    </sheetView>
  </sheetViews>
  <sheetFormatPr defaultColWidth="3.25" defaultRowHeight="12" x14ac:dyDescent="0.3"/>
  <cols>
    <col min="1" max="1" width="1" style="1" customWidth="1"/>
    <col min="2" max="29" width="3.25" style="1"/>
    <col min="30" max="30" width="12.5" style="1" customWidth="1"/>
    <col min="31" max="31" width="12.25" style="1" customWidth="1"/>
    <col min="32" max="40" width="3.25" style="1"/>
    <col min="41" max="41" width="8.5" style="1" customWidth="1"/>
    <col min="42" max="42" width="9" style="1" bestFit="1" customWidth="1"/>
    <col min="43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38" ht="6" customHeight="1" thickBot="1" x14ac:dyDescent="0.35"/>
    <row r="2" spans="2:38" ht="15" customHeight="1" x14ac:dyDescent="0.3">
      <c r="B2" s="147" t="s">
        <v>58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9"/>
    </row>
    <row r="3" spans="2:38" ht="15" customHeight="1" thickBot="1" x14ac:dyDescent="0.35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2"/>
    </row>
    <row r="4" spans="2:38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38" ht="15" customHeight="1" x14ac:dyDescent="0.3">
      <c r="B5" s="153" t="s">
        <v>0</v>
      </c>
      <c r="C5" s="154"/>
      <c r="D5" s="154"/>
      <c r="E5" s="154" t="s">
        <v>70</v>
      </c>
      <c r="F5" s="154"/>
      <c r="G5" s="154"/>
      <c r="H5" s="154"/>
      <c r="I5" s="154"/>
      <c r="J5" s="154"/>
      <c r="K5" s="154"/>
      <c r="L5" s="154"/>
      <c r="M5" s="157" t="s">
        <v>1</v>
      </c>
      <c r="N5" s="157"/>
      <c r="O5" s="118"/>
      <c r="P5" s="118"/>
      <c r="Q5" s="118"/>
      <c r="R5" s="118"/>
      <c r="S5" s="118"/>
      <c r="T5" s="157" t="s">
        <v>2</v>
      </c>
      <c r="U5" s="157"/>
      <c r="V5" s="118"/>
      <c r="W5" s="118"/>
      <c r="X5" s="118"/>
      <c r="Y5" s="118"/>
      <c r="Z5" s="119"/>
    </row>
    <row r="6" spans="2:38" ht="15" customHeight="1" x14ac:dyDescent="0.3">
      <c r="B6" s="155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8" t="s">
        <v>3</v>
      </c>
      <c r="N6" s="158"/>
      <c r="O6" s="159"/>
      <c r="P6" s="159"/>
      <c r="Q6" s="159"/>
      <c r="R6" s="159"/>
      <c r="S6" s="159"/>
      <c r="T6" s="158" t="s">
        <v>4</v>
      </c>
      <c r="U6" s="158"/>
      <c r="V6" s="159"/>
      <c r="W6" s="159"/>
      <c r="X6" s="159"/>
      <c r="Y6" s="159"/>
      <c r="Z6" s="160"/>
    </row>
    <row r="7" spans="2:38" ht="15" customHeight="1" x14ac:dyDescent="0.3">
      <c r="B7" s="163" t="s">
        <v>5</v>
      </c>
      <c r="C7" s="134"/>
      <c r="D7" s="134"/>
      <c r="E7" s="164" t="s">
        <v>71</v>
      </c>
      <c r="F7" s="164"/>
      <c r="G7" s="164"/>
      <c r="H7" s="164"/>
      <c r="I7" s="164"/>
      <c r="J7" s="164"/>
      <c r="K7" s="164"/>
      <c r="L7" s="164"/>
      <c r="M7" s="134" t="s">
        <v>6</v>
      </c>
      <c r="N7" s="134"/>
      <c r="O7" s="159"/>
      <c r="P7" s="159"/>
      <c r="Q7" s="159"/>
      <c r="R7" s="159"/>
      <c r="S7" s="159"/>
      <c r="T7" s="158" t="s">
        <v>7</v>
      </c>
      <c r="U7" s="158"/>
      <c r="V7" s="159"/>
      <c r="W7" s="159"/>
      <c r="X7" s="159"/>
      <c r="Y7" s="159"/>
      <c r="Z7" s="160"/>
    </row>
    <row r="8" spans="2:38" ht="15" customHeight="1" x14ac:dyDescent="0.3">
      <c r="B8" s="163" t="s">
        <v>8</v>
      </c>
      <c r="C8" s="134"/>
      <c r="D8" s="134"/>
      <c r="E8" s="134" t="s">
        <v>72</v>
      </c>
      <c r="F8" s="134"/>
      <c r="G8" s="134"/>
      <c r="H8" s="134"/>
      <c r="I8" s="134"/>
      <c r="J8" s="134"/>
      <c r="K8" s="134"/>
      <c r="L8" s="134"/>
      <c r="M8" s="134" t="s">
        <v>9</v>
      </c>
      <c r="N8" s="134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60"/>
    </row>
    <row r="9" spans="2:38" ht="15" customHeight="1" x14ac:dyDescent="0.3">
      <c r="B9" s="163" t="s">
        <v>10</v>
      </c>
      <c r="C9" s="134"/>
      <c r="D9" s="134"/>
      <c r="E9" s="131" t="s">
        <v>60</v>
      </c>
      <c r="F9" s="132"/>
      <c r="G9" s="132"/>
      <c r="H9" s="132"/>
      <c r="I9" s="132"/>
      <c r="J9" s="132"/>
      <c r="K9" s="132"/>
      <c r="L9" s="133"/>
      <c r="M9" s="134" t="s">
        <v>11</v>
      </c>
      <c r="N9" s="134"/>
      <c r="O9" s="135" t="s">
        <v>73</v>
      </c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7"/>
    </row>
    <row r="10" spans="2:38" ht="15" customHeight="1" x14ac:dyDescent="0.3">
      <c r="B10" s="138" t="s">
        <v>12</v>
      </c>
      <c r="C10" s="132"/>
      <c r="D10" s="133"/>
      <c r="E10" s="134" t="s">
        <v>61</v>
      </c>
      <c r="F10" s="134"/>
      <c r="G10" s="134"/>
      <c r="H10" s="134"/>
      <c r="I10" s="134"/>
      <c r="J10" s="134"/>
      <c r="K10" s="134"/>
      <c r="L10" s="134"/>
      <c r="M10" s="131" t="s">
        <v>13</v>
      </c>
      <c r="N10" s="133"/>
      <c r="O10" s="139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1"/>
    </row>
    <row r="11" spans="2:38" ht="15" customHeight="1" thickBot="1" x14ac:dyDescent="0.35">
      <c r="B11" s="142"/>
      <c r="C11" s="143"/>
      <c r="D11" s="143"/>
      <c r="E11" s="144"/>
      <c r="F11" s="144"/>
      <c r="G11" s="144"/>
      <c r="H11" s="144"/>
      <c r="I11" s="144"/>
      <c r="J11" s="144"/>
      <c r="K11" s="144"/>
      <c r="L11" s="144"/>
      <c r="M11" s="143"/>
      <c r="N11" s="143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6"/>
    </row>
    <row r="12" spans="2:38" ht="6" customHeight="1" thickBot="1" x14ac:dyDescent="0.35"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3"/>
      <c r="N12" s="3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</row>
    <row r="13" spans="2:38" ht="15" customHeight="1" x14ac:dyDescent="0.3">
      <c r="B13" s="83" t="s">
        <v>14</v>
      </c>
      <c r="C13" s="84"/>
      <c r="D13" s="84"/>
      <c r="E13" s="84" t="s">
        <v>15</v>
      </c>
      <c r="F13" s="84"/>
      <c r="G13" s="84"/>
      <c r="H13" s="84"/>
      <c r="I13" s="85"/>
      <c r="K13" s="83" t="s">
        <v>16</v>
      </c>
      <c r="L13" s="84"/>
      <c r="M13" s="84"/>
      <c r="N13" s="84" t="s">
        <v>17</v>
      </c>
      <c r="O13" s="84"/>
      <c r="P13" s="84"/>
      <c r="Q13" s="84"/>
      <c r="R13" s="84"/>
      <c r="S13" s="84" t="s">
        <v>18</v>
      </c>
      <c r="T13" s="84"/>
      <c r="U13" s="84"/>
      <c r="V13" s="84" t="s">
        <v>19</v>
      </c>
      <c r="W13" s="84"/>
      <c r="X13" s="84"/>
      <c r="Y13" s="84"/>
      <c r="Z13" s="85"/>
    </row>
    <row r="14" spans="2:38" ht="15" customHeight="1" x14ac:dyDescent="0.3">
      <c r="B14" s="165" t="s">
        <v>20</v>
      </c>
      <c r="C14" s="166"/>
      <c r="D14" s="166"/>
      <c r="E14" s="167">
        <f>V45</f>
        <v>83032670</v>
      </c>
      <c r="F14" s="167"/>
      <c r="G14" s="167"/>
      <c r="H14" s="167"/>
      <c r="I14" s="168"/>
      <c r="J14" s="4"/>
      <c r="K14" s="79" t="s">
        <v>21</v>
      </c>
      <c r="L14" s="69"/>
      <c r="M14" s="69"/>
      <c r="N14" s="122"/>
      <c r="O14" s="122"/>
      <c r="P14" s="122"/>
      <c r="Q14" s="122"/>
      <c r="R14" s="122"/>
      <c r="S14" s="69" t="s">
        <v>59</v>
      </c>
      <c r="T14" s="69"/>
      <c r="U14" s="69"/>
      <c r="V14" s="169">
        <f>수산!B44</f>
        <v>82475170</v>
      </c>
      <c r="W14" s="170"/>
      <c r="X14" s="170"/>
      <c r="Y14" s="170"/>
      <c r="Z14" s="171"/>
      <c r="AD14" s="73" t="s">
        <v>87</v>
      </c>
      <c r="AE14" s="73"/>
      <c r="AL14" s="1" t="s">
        <v>2463</v>
      </c>
    </row>
    <row r="15" spans="2:38" ht="15" customHeight="1" x14ac:dyDescent="0.3">
      <c r="B15" s="120"/>
      <c r="C15" s="121"/>
      <c r="D15" s="121"/>
      <c r="E15" s="122"/>
      <c r="F15" s="122"/>
      <c r="G15" s="122"/>
      <c r="H15" s="122"/>
      <c r="I15" s="123"/>
      <c r="J15" s="4"/>
      <c r="K15" s="79" t="s">
        <v>22</v>
      </c>
      <c r="L15" s="69"/>
      <c r="M15" s="69"/>
      <c r="N15" s="80"/>
      <c r="O15" s="81"/>
      <c r="P15" s="81"/>
      <c r="Q15" s="81"/>
      <c r="R15" s="82"/>
      <c r="S15" s="69" t="s">
        <v>69</v>
      </c>
      <c r="T15" s="69"/>
      <c r="U15" s="69"/>
      <c r="V15" s="70">
        <f>산딸기!B44</f>
        <v>557500</v>
      </c>
      <c r="W15" s="70"/>
      <c r="X15" s="70"/>
      <c r="Y15" s="70"/>
      <c r="Z15" s="71"/>
      <c r="AD15" s="16" t="s">
        <v>59</v>
      </c>
      <c r="AE15" s="17">
        <v>14495500</v>
      </c>
      <c r="AL15" s="1" t="s">
        <v>2462</v>
      </c>
    </row>
    <row r="16" spans="2:38" ht="15" customHeight="1" x14ac:dyDescent="0.3">
      <c r="B16" s="120">
        <v>2</v>
      </c>
      <c r="C16" s="121"/>
      <c r="D16" s="121"/>
      <c r="E16" s="122">
        <v>26687050</v>
      </c>
      <c r="F16" s="122"/>
      <c r="G16" s="122"/>
      <c r="H16" s="122"/>
      <c r="I16" s="123"/>
      <c r="J16" s="4" t="s">
        <v>74</v>
      </c>
      <c r="K16" s="79" t="s">
        <v>23</v>
      </c>
      <c r="L16" s="69"/>
      <c r="M16" s="69"/>
      <c r="N16" s="80"/>
      <c r="O16" s="81"/>
      <c r="P16" s="81"/>
      <c r="Q16" s="81"/>
      <c r="R16" s="82"/>
      <c r="S16" s="69"/>
      <c r="T16" s="69"/>
      <c r="U16" s="69"/>
      <c r="V16" s="70"/>
      <c r="W16" s="70"/>
      <c r="X16" s="70"/>
      <c r="Y16" s="70"/>
      <c r="Z16" s="71"/>
      <c r="AD16" s="16" t="s">
        <v>69</v>
      </c>
      <c r="AE16" s="16">
        <v>108500</v>
      </c>
      <c r="AL16" s="1" t="s">
        <v>2461</v>
      </c>
    </row>
    <row r="17" spans="2:45" ht="15" customHeight="1" x14ac:dyDescent="0.3">
      <c r="B17" s="120"/>
      <c r="C17" s="121"/>
      <c r="D17" s="121"/>
      <c r="E17" s="122"/>
      <c r="F17" s="122"/>
      <c r="G17" s="122"/>
      <c r="H17" s="122"/>
      <c r="I17" s="123"/>
      <c r="J17" s="4"/>
      <c r="K17" s="79" t="s">
        <v>24</v>
      </c>
      <c r="L17" s="69"/>
      <c r="M17" s="69"/>
      <c r="N17" s="80"/>
      <c r="O17" s="81"/>
      <c r="P17" s="81"/>
      <c r="Q17" s="81"/>
      <c r="R17" s="82"/>
      <c r="S17" s="69"/>
      <c r="T17" s="69"/>
      <c r="U17" s="69"/>
      <c r="V17" s="70"/>
      <c r="W17" s="70"/>
      <c r="X17" s="70"/>
      <c r="Y17" s="70"/>
      <c r="Z17" s="71"/>
      <c r="AD17" s="18" t="s">
        <v>88</v>
      </c>
      <c r="AE17" s="19">
        <f>SUM(AE15:AE16)</f>
        <v>14604000</v>
      </c>
      <c r="AL17" s="1" t="s">
        <v>2460</v>
      </c>
    </row>
    <row r="18" spans="2:45" ht="15" customHeight="1" x14ac:dyDescent="0.3">
      <c r="B18" s="120">
        <v>5</v>
      </c>
      <c r="C18" s="121"/>
      <c r="D18" s="121"/>
      <c r="E18" s="122">
        <v>14604000</v>
      </c>
      <c r="F18" s="122"/>
      <c r="G18" s="122"/>
      <c r="H18" s="122"/>
      <c r="I18" s="123"/>
      <c r="J18" s="4" t="s">
        <v>89</v>
      </c>
      <c r="K18" s="79" t="s">
        <v>25</v>
      </c>
      <c r="L18" s="69"/>
      <c r="M18" s="69"/>
      <c r="N18" s="80"/>
      <c r="O18" s="81"/>
      <c r="P18" s="81"/>
      <c r="Q18" s="81"/>
      <c r="R18" s="82"/>
      <c r="S18" s="69"/>
      <c r="T18" s="69"/>
      <c r="U18" s="69"/>
      <c r="V18" s="70"/>
      <c r="W18" s="70"/>
      <c r="X18" s="70"/>
      <c r="Y18" s="70"/>
      <c r="Z18" s="71"/>
      <c r="AL18" s="56" t="s">
        <v>2466</v>
      </c>
      <c r="AM18" s="56"/>
      <c r="AN18" s="56"/>
      <c r="AO18" s="56"/>
      <c r="AP18" s="56"/>
      <c r="AQ18" s="56"/>
      <c r="AR18" s="56"/>
      <c r="AS18" s="56"/>
    </row>
    <row r="19" spans="2:45" ht="15" customHeight="1" x14ac:dyDescent="0.3">
      <c r="B19" s="120"/>
      <c r="C19" s="121"/>
      <c r="D19" s="121"/>
      <c r="E19" s="122"/>
      <c r="F19" s="122"/>
      <c r="G19" s="122"/>
      <c r="H19" s="122"/>
      <c r="I19" s="123"/>
      <c r="J19" s="4"/>
      <c r="K19" s="79" t="s">
        <v>26</v>
      </c>
      <c r="L19" s="69"/>
      <c r="M19" s="69"/>
      <c r="N19" s="80"/>
      <c r="O19" s="81"/>
      <c r="P19" s="81"/>
      <c r="Q19" s="81"/>
      <c r="R19" s="82"/>
      <c r="S19" s="69"/>
      <c r="T19" s="69"/>
      <c r="U19" s="69"/>
      <c r="V19" s="70"/>
      <c r="W19" s="70"/>
      <c r="X19" s="70"/>
      <c r="Y19" s="70"/>
      <c r="Z19" s="71"/>
      <c r="AD19" s="74" t="s">
        <v>2456</v>
      </c>
      <c r="AE19" s="74"/>
      <c r="AL19" s="1" t="s">
        <v>2464</v>
      </c>
    </row>
    <row r="20" spans="2:45" ht="15" customHeight="1" x14ac:dyDescent="0.3">
      <c r="B20" s="120">
        <v>8</v>
      </c>
      <c r="C20" s="121"/>
      <c r="D20" s="121"/>
      <c r="E20" s="122">
        <v>7053500</v>
      </c>
      <c r="F20" s="122"/>
      <c r="G20" s="122"/>
      <c r="H20" s="122"/>
      <c r="I20" s="123"/>
      <c r="J20" s="4" t="s">
        <v>2459</v>
      </c>
      <c r="K20" s="79" t="s">
        <v>27</v>
      </c>
      <c r="L20" s="69"/>
      <c r="M20" s="69"/>
      <c r="N20" s="80"/>
      <c r="O20" s="81"/>
      <c r="P20" s="81"/>
      <c r="Q20" s="81"/>
      <c r="R20" s="82"/>
      <c r="S20" s="69"/>
      <c r="T20" s="69"/>
      <c r="U20" s="69"/>
      <c r="V20" s="70"/>
      <c r="W20" s="70"/>
      <c r="X20" s="70"/>
      <c r="Y20" s="70"/>
      <c r="Z20" s="71"/>
      <c r="AD20" s="16" t="s">
        <v>59</v>
      </c>
      <c r="AE20" s="17">
        <v>8006000</v>
      </c>
    </row>
    <row r="21" spans="2:45" ht="15" customHeight="1" x14ac:dyDescent="0.3">
      <c r="B21" s="120"/>
      <c r="C21" s="121"/>
      <c r="D21" s="121"/>
      <c r="E21" s="122"/>
      <c r="F21" s="122"/>
      <c r="G21" s="122"/>
      <c r="H21" s="122"/>
      <c r="I21" s="123"/>
      <c r="J21" s="4"/>
      <c r="K21" s="79" t="s">
        <v>28</v>
      </c>
      <c r="L21" s="69"/>
      <c r="M21" s="69"/>
      <c r="N21" s="80"/>
      <c r="O21" s="81"/>
      <c r="P21" s="81"/>
      <c r="Q21" s="81"/>
      <c r="R21" s="82"/>
      <c r="S21" s="69"/>
      <c r="T21" s="69"/>
      <c r="U21" s="69"/>
      <c r="V21" s="70"/>
      <c r="W21" s="70"/>
      <c r="X21" s="70"/>
      <c r="Y21" s="70"/>
      <c r="Z21" s="71"/>
      <c r="AD21" s="16" t="s">
        <v>2457</v>
      </c>
      <c r="AE21" s="17">
        <v>47500</v>
      </c>
      <c r="AO21" s="73" t="s">
        <v>6730</v>
      </c>
      <c r="AP21" s="73"/>
    </row>
    <row r="22" spans="2:45" ht="15" customHeight="1" x14ac:dyDescent="0.3">
      <c r="B22" s="127">
        <v>10</v>
      </c>
      <c r="C22" s="128"/>
      <c r="D22" s="128"/>
      <c r="E22" s="129">
        <v>10000000</v>
      </c>
      <c r="F22" s="129"/>
      <c r="G22" s="129"/>
      <c r="H22" s="129"/>
      <c r="I22" s="130"/>
      <c r="J22" s="58" t="s">
        <v>2465</v>
      </c>
      <c r="K22" s="79" t="s">
        <v>29</v>
      </c>
      <c r="L22" s="69"/>
      <c r="M22" s="69"/>
      <c r="N22" s="80"/>
      <c r="O22" s="81"/>
      <c r="P22" s="81"/>
      <c r="Q22" s="81"/>
      <c r="R22" s="82"/>
      <c r="S22" s="69"/>
      <c r="T22" s="69"/>
      <c r="U22" s="69"/>
      <c r="V22" s="70"/>
      <c r="W22" s="70"/>
      <c r="X22" s="70"/>
      <c r="Y22" s="70"/>
      <c r="Z22" s="71"/>
      <c r="AD22" s="54" t="s">
        <v>2458</v>
      </c>
      <c r="AE22" s="55">
        <v>-1000000</v>
      </c>
      <c r="AO22" s="16" t="s">
        <v>59</v>
      </c>
      <c r="AP22" s="17">
        <v>7300000</v>
      </c>
    </row>
    <row r="23" spans="2:45" ht="15" customHeight="1" x14ac:dyDescent="0.3">
      <c r="B23" s="120"/>
      <c r="C23" s="121"/>
      <c r="D23" s="121"/>
      <c r="E23" s="122"/>
      <c r="F23" s="122"/>
      <c r="G23" s="122"/>
      <c r="H23" s="122"/>
      <c r="I23" s="123"/>
      <c r="J23" s="4"/>
      <c r="K23" s="79" t="s">
        <v>30</v>
      </c>
      <c r="L23" s="69"/>
      <c r="M23" s="69"/>
      <c r="N23" s="80"/>
      <c r="O23" s="81"/>
      <c r="P23" s="81"/>
      <c r="Q23" s="81"/>
      <c r="R23" s="82"/>
      <c r="S23" s="69"/>
      <c r="T23" s="69"/>
      <c r="U23" s="69"/>
      <c r="V23" s="70"/>
      <c r="W23" s="70"/>
      <c r="X23" s="70"/>
      <c r="Y23" s="70"/>
      <c r="Z23" s="71"/>
      <c r="AD23" s="56" t="s">
        <v>88</v>
      </c>
      <c r="AE23" s="57">
        <f>SUM(AE20:AE22)</f>
        <v>7053500</v>
      </c>
      <c r="AO23" s="16" t="s">
        <v>2457</v>
      </c>
      <c r="AP23" s="17">
        <v>101000</v>
      </c>
    </row>
    <row r="24" spans="2:45" ht="15" customHeight="1" x14ac:dyDescent="0.3">
      <c r="B24" s="120">
        <v>15</v>
      </c>
      <c r="C24" s="121"/>
      <c r="D24" s="121"/>
      <c r="E24" s="122">
        <v>15610000</v>
      </c>
      <c r="F24" s="122"/>
      <c r="G24" s="122"/>
      <c r="H24" s="122"/>
      <c r="I24" s="123"/>
      <c r="J24" s="4" t="s">
        <v>2474</v>
      </c>
      <c r="K24" s="79" t="s">
        <v>31</v>
      </c>
      <c r="L24" s="69"/>
      <c r="M24" s="69"/>
      <c r="N24" s="80"/>
      <c r="O24" s="81"/>
      <c r="P24" s="81"/>
      <c r="Q24" s="81"/>
      <c r="R24" s="82"/>
      <c r="S24" s="69"/>
      <c r="T24" s="69"/>
      <c r="U24" s="69"/>
      <c r="V24" s="70"/>
      <c r="W24" s="70"/>
      <c r="X24" s="70"/>
      <c r="Y24" s="70"/>
      <c r="Z24" s="71"/>
      <c r="AO24" s="56" t="s">
        <v>88</v>
      </c>
      <c r="AP24" s="57">
        <f>SUM(AP22:AP23)</f>
        <v>7401000</v>
      </c>
    </row>
    <row r="25" spans="2:45" ht="15" customHeight="1" x14ac:dyDescent="0.3">
      <c r="B25" s="120">
        <v>19</v>
      </c>
      <c r="C25" s="121"/>
      <c r="D25" s="121"/>
      <c r="E25" s="122">
        <v>6994500</v>
      </c>
      <c r="F25" s="122"/>
      <c r="G25" s="122"/>
      <c r="H25" s="122"/>
      <c r="I25" s="123"/>
      <c r="J25" s="4" t="s">
        <v>4816</v>
      </c>
      <c r="K25" s="79" t="s">
        <v>32</v>
      </c>
      <c r="L25" s="69"/>
      <c r="M25" s="69"/>
      <c r="N25" s="80"/>
      <c r="O25" s="81"/>
      <c r="P25" s="81"/>
      <c r="Q25" s="81"/>
      <c r="R25" s="82"/>
      <c r="S25" s="69"/>
      <c r="T25" s="69"/>
      <c r="U25" s="69"/>
      <c r="V25" s="70"/>
      <c r="W25" s="70"/>
      <c r="X25" s="70"/>
      <c r="Y25" s="70"/>
      <c r="Z25" s="71"/>
      <c r="AD25" s="73" t="s">
        <v>2467</v>
      </c>
      <c r="AE25" s="73"/>
    </row>
    <row r="26" spans="2:45" ht="15" customHeight="1" x14ac:dyDescent="0.3">
      <c r="B26" s="120"/>
      <c r="C26" s="121"/>
      <c r="D26" s="121"/>
      <c r="E26" s="122"/>
      <c r="F26" s="122"/>
      <c r="G26" s="122"/>
      <c r="H26" s="122"/>
      <c r="I26" s="123"/>
      <c r="J26" s="4"/>
      <c r="K26" s="79" t="s">
        <v>33</v>
      </c>
      <c r="L26" s="69"/>
      <c r="M26" s="69"/>
      <c r="N26" s="80"/>
      <c r="O26" s="81"/>
      <c r="P26" s="81"/>
      <c r="Q26" s="81"/>
      <c r="R26" s="82"/>
      <c r="S26" s="69"/>
      <c r="T26" s="69"/>
      <c r="U26" s="69"/>
      <c r="V26" s="70"/>
      <c r="W26" s="70"/>
      <c r="X26" s="70"/>
      <c r="Y26" s="70"/>
      <c r="Z26" s="71"/>
      <c r="AD26" s="16" t="s">
        <v>2468</v>
      </c>
      <c r="AE26" s="17">
        <v>24714000</v>
      </c>
      <c r="AO26" s="73" t="s">
        <v>6744</v>
      </c>
      <c r="AP26" s="73"/>
    </row>
    <row r="27" spans="2:45" ht="15" customHeight="1" x14ac:dyDescent="0.3">
      <c r="B27" s="120">
        <v>22</v>
      </c>
      <c r="C27" s="121"/>
      <c r="D27" s="121"/>
      <c r="E27" s="122">
        <v>11447000</v>
      </c>
      <c r="F27" s="122"/>
      <c r="G27" s="122"/>
      <c r="H27" s="122"/>
      <c r="I27" s="123"/>
      <c r="J27" s="4" t="s">
        <v>6729</v>
      </c>
      <c r="K27" s="79" t="s">
        <v>34</v>
      </c>
      <c r="L27" s="69"/>
      <c r="M27" s="69"/>
      <c r="N27" s="80"/>
      <c r="O27" s="81"/>
      <c r="P27" s="81"/>
      <c r="Q27" s="81"/>
      <c r="R27" s="82"/>
      <c r="S27" s="69"/>
      <c r="T27" s="69"/>
      <c r="U27" s="69"/>
      <c r="V27" s="70"/>
      <c r="W27" s="70"/>
      <c r="X27" s="70"/>
      <c r="Y27" s="70"/>
      <c r="Z27" s="71"/>
      <c r="AD27" s="16" t="s">
        <v>2469</v>
      </c>
      <c r="AE27" s="17">
        <v>96000</v>
      </c>
      <c r="AO27" s="16" t="s">
        <v>6745</v>
      </c>
      <c r="AP27" s="17">
        <v>8985000</v>
      </c>
    </row>
    <row r="28" spans="2:45" ht="15" customHeight="1" x14ac:dyDescent="0.3">
      <c r="B28" s="124">
        <v>25</v>
      </c>
      <c r="C28" s="125"/>
      <c r="D28" s="126"/>
      <c r="E28" s="122">
        <v>7401000</v>
      </c>
      <c r="F28" s="122"/>
      <c r="G28" s="122"/>
      <c r="H28" s="122"/>
      <c r="I28" s="123"/>
      <c r="J28" s="4" t="s">
        <v>6731</v>
      </c>
      <c r="K28" s="79" t="s">
        <v>35</v>
      </c>
      <c r="L28" s="69"/>
      <c r="M28" s="69"/>
      <c r="N28" s="80"/>
      <c r="O28" s="81"/>
      <c r="P28" s="81"/>
      <c r="Q28" s="81"/>
      <c r="R28" s="82"/>
      <c r="S28" s="69"/>
      <c r="T28" s="69"/>
      <c r="U28" s="69"/>
      <c r="V28" s="70"/>
      <c r="W28" s="70"/>
      <c r="X28" s="70"/>
      <c r="Y28" s="70"/>
      <c r="Z28" s="71"/>
      <c r="AD28" s="54" t="s">
        <v>2471</v>
      </c>
      <c r="AE28" s="55">
        <v>-6200000</v>
      </c>
      <c r="AO28" s="16" t="s">
        <v>6746</v>
      </c>
      <c r="AP28" s="17">
        <v>28000</v>
      </c>
    </row>
    <row r="29" spans="2:45" ht="15" customHeight="1" x14ac:dyDescent="0.3">
      <c r="B29" s="120"/>
      <c r="C29" s="121"/>
      <c r="D29" s="121"/>
      <c r="E29" s="122"/>
      <c r="F29" s="122"/>
      <c r="G29" s="122"/>
      <c r="H29" s="122"/>
      <c r="I29" s="123"/>
      <c r="J29" s="4"/>
      <c r="K29" s="79" t="s">
        <v>36</v>
      </c>
      <c r="L29" s="69"/>
      <c r="M29" s="69"/>
      <c r="N29" s="80"/>
      <c r="O29" s="81"/>
      <c r="P29" s="81"/>
      <c r="Q29" s="81"/>
      <c r="R29" s="82"/>
      <c r="S29" s="69"/>
      <c r="T29" s="69"/>
      <c r="U29" s="69"/>
      <c r="V29" s="70"/>
      <c r="W29" s="70"/>
      <c r="X29" s="70"/>
      <c r="Y29" s="70"/>
      <c r="Z29" s="71"/>
      <c r="AD29" s="54" t="s">
        <v>2470</v>
      </c>
      <c r="AE29" s="55">
        <v>-3000000</v>
      </c>
      <c r="AF29" s="1" t="s">
        <v>2473</v>
      </c>
      <c r="AO29" s="54" t="s">
        <v>6747</v>
      </c>
      <c r="AP29" s="55">
        <v>-1000000</v>
      </c>
    </row>
    <row r="30" spans="2:45" ht="15" customHeight="1" x14ac:dyDescent="0.3">
      <c r="B30" s="120">
        <v>29</v>
      </c>
      <c r="C30" s="121"/>
      <c r="D30" s="121"/>
      <c r="E30" s="122">
        <v>8013000</v>
      </c>
      <c r="F30" s="122"/>
      <c r="G30" s="122"/>
      <c r="H30" s="122"/>
      <c r="I30" s="123"/>
      <c r="J30" s="4" t="s">
        <v>6749</v>
      </c>
      <c r="K30" s="79" t="s">
        <v>37</v>
      </c>
      <c r="L30" s="69"/>
      <c r="M30" s="69"/>
      <c r="N30" s="80"/>
      <c r="O30" s="81"/>
      <c r="P30" s="81"/>
      <c r="Q30" s="81"/>
      <c r="R30" s="82"/>
      <c r="S30" s="69"/>
      <c r="T30" s="69"/>
      <c r="U30" s="69"/>
      <c r="V30" s="70"/>
      <c r="W30" s="70"/>
      <c r="X30" s="70"/>
      <c r="Y30" s="70"/>
      <c r="Z30" s="71"/>
      <c r="AD30" s="56" t="s">
        <v>2472</v>
      </c>
      <c r="AE30" s="57">
        <f>SUM(AE26:AE29)</f>
        <v>15610000</v>
      </c>
      <c r="AO30" s="56" t="s">
        <v>6748</v>
      </c>
      <c r="AP30" s="57">
        <f>SUM(AP27:AP29)</f>
        <v>8013000</v>
      </c>
    </row>
    <row r="31" spans="2:45" ht="15" customHeight="1" x14ac:dyDescent="0.3">
      <c r="B31" s="120"/>
      <c r="C31" s="121"/>
      <c r="D31" s="121"/>
      <c r="E31" s="122"/>
      <c r="F31" s="122"/>
      <c r="G31" s="122"/>
      <c r="H31" s="122"/>
      <c r="I31" s="123"/>
      <c r="J31" s="4"/>
      <c r="K31" s="79" t="s">
        <v>38</v>
      </c>
      <c r="L31" s="69"/>
      <c r="M31" s="69"/>
      <c r="N31" s="80"/>
      <c r="O31" s="81"/>
      <c r="P31" s="81"/>
      <c r="Q31" s="81"/>
      <c r="R31" s="82"/>
      <c r="S31" s="69"/>
      <c r="T31" s="69"/>
      <c r="U31" s="69"/>
      <c r="V31" s="70"/>
      <c r="W31" s="70"/>
      <c r="X31" s="70"/>
      <c r="Y31" s="70"/>
      <c r="Z31" s="71"/>
    </row>
    <row r="32" spans="2:45" ht="15" customHeight="1" x14ac:dyDescent="0.3">
      <c r="B32" s="120"/>
      <c r="C32" s="121"/>
      <c r="D32" s="121"/>
      <c r="E32" s="122"/>
      <c r="F32" s="122"/>
      <c r="G32" s="122"/>
      <c r="H32" s="122"/>
      <c r="I32" s="123"/>
      <c r="J32" s="4"/>
      <c r="K32" s="79" t="s">
        <v>39</v>
      </c>
      <c r="L32" s="69"/>
      <c r="M32" s="69"/>
      <c r="N32" s="80"/>
      <c r="O32" s="81"/>
      <c r="P32" s="81"/>
      <c r="Q32" s="81"/>
      <c r="R32" s="82"/>
      <c r="S32" s="69"/>
      <c r="T32" s="69"/>
      <c r="U32" s="69"/>
      <c r="V32" s="70"/>
      <c r="W32" s="70"/>
      <c r="X32" s="70"/>
      <c r="Y32" s="70"/>
      <c r="Z32" s="71"/>
      <c r="AD32" s="73" t="s">
        <v>4814</v>
      </c>
      <c r="AE32" s="73"/>
    </row>
    <row r="33" spans="2:31" ht="15" customHeight="1" x14ac:dyDescent="0.3">
      <c r="B33" s="120"/>
      <c r="C33" s="121"/>
      <c r="D33" s="121"/>
      <c r="E33" s="122"/>
      <c r="F33" s="122"/>
      <c r="G33" s="122"/>
      <c r="H33" s="122"/>
      <c r="I33" s="123"/>
      <c r="J33" s="4"/>
      <c r="K33" s="79" t="s">
        <v>40</v>
      </c>
      <c r="L33" s="69"/>
      <c r="M33" s="69"/>
      <c r="N33" s="80"/>
      <c r="O33" s="81"/>
      <c r="P33" s="81"/>
      <c r="Q33" s="81"/>
      <c r="R33" s="82"/>
      <c r="S33" s="69"/>
      <c r="T33" s="69"/>
      <c r="U33" s="69"/>
      <c r="V33" s="70"/>
      <c r="W33" s="70"/>
      <c r="X33" s="70"/>
      <c r="Y33" s="70"/>
      <c r="Z33" s="71"/>
      <c r="AD33" s="16" t="s">
        <v>4812</v>
      </c>
      <c r="AE33" s="17">
        <v>6846000</v>
      </c>
    </row>
    <row r="34" spans="2:31" ht="15" customHeight="1" x14ac:dyDescent="0.3">
      <c r="B34" s="120"/>
      <c r="C34" s="121"/>
      <c r="D34" s="121"/>
      <c r="E34" s="122"/>
      <c r="F34" s="122"/>
      <c r="G34" s="122"/>
      <c r="H34" s="122"/>
      <c r="I34" s="123"/>
      <c r="J34" s="4"/>
      <c r="K34" s="79" t="s">
        <v>41</v>
      </c>
      <c r="L34" s="69"/>
      <c r="M34" s="69"/>
      <c r="N34" s="80"/>
      <c r="O34" s="81"/>
      <c r="P34" s="81"/>
      <c r="Q34" s="81"/>
      <c r="R34" s="82"/>
      <c r="S34" s="69"/>
      <c r="T34" s="69"/>
      <c r="U34" s="69"/>
      <c r="V34" s="70"/>
      <c r="W34" s="70"/>
      <c r="X34" s="70"/>
      <c r="Y34" s="70"/>
      <c r="Z34" s="71"/>
      <c r="AD34" s="16" t="s">
        <v>4813</v>
      </c>
      <c r="AE34" s="17">
        <v>148500</v>
      </c>
    </row>
    <row r="35" spans="2:31" ht="15" customHeight="1" x14ac:dyDescent="0.3">
      <c r="B35" s="120"/>
      <c r="C35" s="121"/>
      <c r="D35" s="121"/>
      <c r="E35" s="122"/>
      <c r="F35" s="122"/>
      <c r="G35" s="122"/>
      <c r="H35" s="122"/>
      <c r="I35" s="123"/>
      <c r="J35" s="4"/>
      <c r="K35" s="79" t="s">
        <v>42</v>
      </c>
      <c r="L35" s="69"/>
      <c r="M35" s="69"/>
      <c r="N35" s="80"/>
      <c r="O35" s="81"/>
      <c r="P35" s="81"/>
      <c r="Q35" s="81"/>
      <c r="R35" s="82"/>
      <c r="S35" s="69"/>
      <c r="T35" s="69"/>
      <c r="U35" s="69"/>
      <c r="V35" s="70"/>
      <c r="W35" s="70"/>
      <c r="X35" s="70"/>
      <c r="Y35" s="70"/>
      <c r="Z35" s="71"/>
      <c r="AD35" s="56" t="s">
        <v>4815</v>
      </c>
      <c r="AE35" s="57">
        <f>SUM(AE33:AE34)</f>
        <v>6994500</v>
      </c>
    </row>
    <row r="36" spans="2:31" ht="15" customHeight="1" thickBot="1" x14ac:dyDescent="0.35">
      <c r="B36" s="120"/>
      <c r="C36" s="121"/>
      <c r="D36" s="121"/>
      <c r="E36" s="122"/>
      <c r="F36" s="122"/>
      <c r="G36" s="122"/>
      <c r="H36" s="122"/>
      <c r="I36" s="123"/>
      <c r="J36" s="4"/>
      <c r="K36" s="79" t="s">
        <v>43</v>
      </c>
      <c r="L36" s="69"/>
      <c r="M36" s="69"/>
      <c r="N36" s="80"/>
      <c r="O36" s="81"/>
      <c r="P36" s="81"/>
      <c r="Q36" s="81"/>
      <c r="R36" s="82"/>
      <c r="S36" s="69"/>
      <c r="T36" s="69"/>
      <c r="U36" s="69"/>
      <c r="V36" s="70"/>
      <c r="W36" s="70"/>
      <c r="X36" s="70"/>
      <c r="Y36" s="70"/>
      <c r="Z36" s="71"/>
    </row>
    <row r="37" spans="2:31" ht="15" customHeight="1" x14ac:dyDescent="0.3">
      <c r="B37" s="83" t="s">
        <v>44</v>
      </c>
      <c r="C37" s="84"/>
      <c r="D37" s="84"/>
      <c r="E37" s="117">
        <f>SUM(N14:N44)</f>
        <v>0</v>
      </c>
      <c r="F37" s="117"/>
      <c r="G37" s="118"/>
      <c r="H37" s="118"/>
      <c r="I37" s="119"/>
      <c r="J37" s="4"/>
      <c r="K37" s="79" t="s">
        <v>45</v>
      </c>
      <c r="L37" s="69"/>
      <c r="M37" s="69"/>
      <c r="N37" s="80"/>
      <c r="O37" s="81"/>
      <c r="P37" s="81"/>
      <c r="Q37" s="81"/>
      <c r="R37" s="82"/>
      <c r="S37" s="69"/>
      <c r="T37" s="69"/>
      <c r="U37" s="69"/>
      <c r="V37" s="70"/>
      <c r="W37" s="70"/>
      <c r="X37" s="70"/>
      <c r="Y37" s="70"/>
      <c r="Z37" s="71"/>
      <c r="AD37" s="72" t="s">
        <v>6724</v>
      </c>
      <c r="AE37" s="72"/>
    </row>
    <row r="38" spans="2:31" ht="15" customHeight="1" thickBot="1" x14ac:dyDescent="0.35">
      <c r="B38" s="113" t="s">
        <v>46</v>
      </c>
      <c r="C38" s="114"/>
      <c r="D38" s="114"/>
      <c r="E38" s="115">
        <f>SUM(E15:E37)</f>
        <v>107810050</v>
      </c>
      <c r="F38" s="115"/>
      <c r="G38" s="115"/>
      <c r="H38" s="115"/>
      <c r="I38" s="116"/>
      <c r="J38" s="4"/>
      <c r="K38" s="79" t="s">
        <v>47</v>
      </c>
      <c r="L38" s="69"/>
      <c r="M38" s="69"/>
      <c r="N38" s="80"/>
      <c r="O38" s="81"/>
      <c r="P38" s="81"/>
      <c r="Q38" s="81"/>
      <c r="R38" s="82"/>
      <c r="S38" s="69"/>
      <c r="T38" s="69"/>
      <c r="U38" s="69"/>
      <c r="V38" s="70"/>
      <c r="W38" s="70"/>
      <c r="X38" s="70"/>
      <c r="Y38" s="70"/>
      <c r="Z38" s="71"/>
      <c r="AD38" s="16" t="s">
        <v>6725</v>
      </c>
      <c r="AE38" s="17">
        <v>13419000</v>
      </c>
    </row>
    <row r="39" spans="2:31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79" t="s">
        <v>48</v>
      </c>
      <c r="L39" s="69"/>
      <c r="M39" s="69"/>
      <c r="N39" s="80"/>
      <c r="O39" s="81"/>
      <c r="P39" s="81"/>
      <c r="Q39" s="81"/>
      <c r="R39" s="82"/>
      <c r="S39" s="69"/>
      <c r="T39" s="69"/>
      <c r="U39" s="69"/>
      <c r="V39" s="70"/>
      <c r="W39" s="70"/>
      <c r="X39" s="70"/>
      <c r="Y39" s="70"/>
      <c r="Z39" s="71"/>
      <c r="AD39" s="16" t="s">
        <v>6726</v>
      </c>
      <c r="AE39" s="17">
        <v>28000</v>
      </c>
    </row>
    <row r="40" spans="2:31" ht="15" customHeight="1" x14ac:dyDescent="0.3">
      <c r="B40" s="83" t="s">
        <v>49</v>
      </c>
      <c r="C40" s="84"/>
      <c r="D40" s="84"/>
      <c r="E40" s="84"/>
      <c r="F40" s="84"/>
      <c r="G40" s="84"/>
      <c r="H40" s="84"/>
      <c r="I40" s="85"/>
      <c r="K40" s="79" t="s">
        <v>50</v>
      </c>
      <c r="L40" s="69"/>
      <c r="M40" s="69"/>
      <c r="N40" s="80"/>
      <c r="O40" s="81"/>
      <c r="P40" s="81"/>
      <c r="Q40" s="81"/>
      <c r="R40" s="82"/>
      <c r="S40" s="69"/>
      <c r="T40" s="69"/>
      <c r="U40" s="69"/>
      <c r="V40" s="70"/>
      <c r="W40" s="70"/>
      <c r="X40" s="70"/>
      <c r="Y40" s="70"/>
      <c r="Z40" s="71"/>
      <c r="AD40" s="54" t="s">
        <v>6727</v>
      </c>
      <c r="AE40" s="55">
        <v>-2000000</v>
      </c>
    </row>
    <row r="41" spans="2:31" ht="15" customHeight="1" x14ac:dyDescent="0.3">
      <c r="B41" s="107">
        <v>-91289800</v>
      </c>
      <c r="C41" s="108"/>
      <c r="D41" s="108"/>
      <c r="E41" s="108"/>
      <c r="F41" s="108"/>
      <c r="G41" s="108"/>
      <c r="H41" s="108"/>
      <c r="I41" s="109"/>
      <c r="K41" s="79" t="s">
        <v>51</v>
      </c>
      <c r="L41" s="69"/>
      <c r="M41" s="69"/>
      <c r="N41" s="80"/>
      <c r="O41" s="81"/>
      <c r="P41" s="81"/>
      <c r="Q41" s="81"/>
      <c r="R41" s="82"/>
      <c r="S41" s="69"/>
      <c r="T41" s="69"/>
      <c r="U41" s="69"/>
      <c r="V41" s="70"/>
      <c r="W41" s="70"/>
      <c r="X41" s="70"/>
      <c r="Y41" s="70"/>
      <c r="Z41" s="71"/>
      <c r="AD41" s="56" t="s">
        <v>6728</v>
      </c>
      <c r="AE41" s="57">
        <f>SUM(AE38:AE40)</f>
        <v>11447000</v>
      </c>
    </row>
    <row r="42" spans="2:31" ht="15" customHeight="1" thickBot="1" x14ac:dyDescent="0.35">
      <c r="B42" s="110"/>
      <c r="C42" s="111"/>
      <c r="D42" s="111"/>
      <c r="E42" s="111"/>
      <c r="F42" s="111"/>
      <c r="G42" s="111"/>
      <c r="H42" s="111"/>
      <c r="I42" s="112"/>
      <c r="K42" s="79" t="s">
        <v>52</v>
      </c>
      <c r="L42" s="69"/>
      <c r="M42" s="69"/>
      <c r="N42" s="80"/>
      <c r="O42" s="81"/>
      <c r="P42" s="81"/>
      <c r="Q42" s="81"/>
      <c r="R42" s="82"/>
      <c r="S42" s="69"/>
      <c r="T42" s="69"/>
      <c r="U42" s="69"/>
      <c r="V42" s="70"/>
      <c r="W42" s="70"/>
      <c r="X42" s="70"/>
      <c r="Y42" s="70"/>
      <c r="Z42" s="71"/>
    </row>
    <row r="43" spans="2:31" ht="15" customHeight="1" x14ac:dyDescent="0.3">
      <c r="B43" s="95" t="s">
        <v>53</v>
      </c>
      <c r="C43" s="96"/>
      <c r="D43" s="96"/>
      <c r="E43" s="96"/>
      <c r="F43" s="96"/>
      <c r="G43" s="96"/>
      <c r="H43" s="96"/>
      <c r="I43" s="97"/>
      <c r="K43" s="79" t="s">
        <v>54</v>
      </c>
      <c r="L43" s="69"/>
      <c r="M43" s="69"/>
      <c r="N43" s="80"/>
      <c r="O43" s="81"/>
      <c r="P43" s="81"/>
      <c r="Q43" s="81"/>
      <c r="R43" s="82"/>
      <c r="S43" s="69"/>
      <c r="T43" s="69"/>
      <c r="U43" s="69"/>
      <c r="V43" s="70"/>
      <c r="W43" s="70"/>
      <c r="X43" s="70"/>
      <c r="Y43" s="70"/>
      <c r="Z43" s="71"/>
    </row>
    <row r="44" spans="2:31" ht="15" customHeight="1" x14ac:dyDescent="0.3">
      <c r="B44" s="98">
        <f>SUM(E14+B41)-E38</f>
        <v>-116067180</v>
      </c>
      <c r="C44" s="99"/>
      <c r="D44" s="99"/>
      <c r="E44" s="99"/>
      <c r="F44" s="99"/>
      <c r="G44" s="99"/>
      <c r="H44" s="99"/>
      <c r="I44" s="100"/>
      <c r="K44" s="79" t="s">
        <v>55</v>
      </c>
      <c r="L44" s="69"/>
      <c r="M44" s="69"/>
      <c r="N44" s="80"/>
      <c r="O44" s="81"/>
      <c r="P44" s="81"/>
      <c r="Q44" s="81"/>
      <c r="R44" s="82"/>
      <c r="S44" s="69"/>
      <c r="T44" s="69"/>
      <c r="U44" s="69"/>
      <c r="V44" s="70"/>
      <c r="W44" s="70"/>
      <c r="X44" s="70"/>
      <c r="Y44" s="70"/>
      <c r="Z44" s="71"/>
    </row>
    <row r="45" spans="2:31" ht="15" customHeight="1" thickBot="1" x14ac:dyDescent="0.35">
      <c r="B45" s="101"/>
      <c r="C45" s="102"/>
      <c r="D45" s="102"/>
      <c r="E45" s="102"/>
      <c r="F45" s="102"/>
      <c r="G45" s="102"/>
      <c r="H45" s="102"/>
      <c r="I45" s="103"/>
      <c r="K45" s="75" t="s">
        <v>56</v>
      </c>
      <c r="L45" s="76"/>
      <c r="M45" s="76"/>
      <c r="N45" s="77">
        <f>SUM(N14:N44)</f>
        <v>0</v>
      </c>
      <c r="O45" s="77"/>
      <c r="P45" s="77"/>
      <c r="Q45" s="77"/>
      <c r="R45" s="77"/>
      <c r="S45" s="76" t="s">
        <v>56</v>
      </c>
      <c r="T45" s="76"/>
      <c r="U45" s="76"/>
      <c r="V45" s="77">
        <f>SUM(V14:V44)</f>
        <v>83032670</v>
      </c>
      <c r="W45" s="77"/>
      <c r="X45" s="77"/>
      <c r="Y45" s="77"/>
      <c r="Z45" s="78"/>
    </row>
    <row r="46" spans="2:31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31" ht="15" customHeight="1" thickBot="1" x14ac:dyDescent="0.35">
      <c r="B47" s="104" t="s">
        <v>57</v>
      </c>
      <c r="C47" s="105"/>
      <c r="D47" s="105"/>
      <c r="E47" s="105"/>
      <c r="F47" s="105"/>
      <c r="G47" s="105"/>
      <c r="H47" s="105"/>
      <c r="I47" s="106"/>
    </row>
    <row r="48" spans="2:31" ht="15" customHeight="1" x14ac:dyDescent="0.3">
      <c r="B48" s="86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8"/>
    </row>
    <row r="49" spans="2:26" ht="15" customHeight="1" x14ac:dyDescent="0.3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1"/>
    </row>
    <row r="50" spans="2:26" ht="15" customHeight="1" x14ac:dyDescent="0.3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1"/>
    </row>
    <row r="51" spans="2:26" ht="15" customHeight="1" x14ac:dyDescent="0.3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1"/>
    </row>
    <row r="52" spans="2:26" ht="15" customHeight="1" thickBot="1" x14ac:dyDescent="0.35">
      <c r="B52" s="92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4"/>
    </row>
  </sheetData>
  <mergeCells count="235">
    <mergeCell ref="M7:N7"/>
    <mergeCell ref="O7:S7"/>
    <mergeCell ref="T7:U7"/>
    <mergeCell ref="V7:Z7"/>
    <mergeCell ref="B12:D12"/>
    <mergeCell ref="E12:L12"/>
    <mergeCell ref="O12:Z12"/>
    <mergeCell ref="B15:D15"/>
    <mergeCell ref="E15:I15"/>
    <mergeCell ref="B8:D8"/>
    <mergeCell ref="E8:L8"/>
    <mergeCell ref="M8:N8"/>
    <mergeCell ref="O8:S8"/>
    <mergeCell ref="T8:U8"/>
    <mergeCell ref="V8:Z8"/>
    <mergeCell ref="B7:D7"/>
    <mergeCell ref="E7:L7"/>
    <mergeCell ref="B14:D14"/>
    <mergeCell ref="E14:I14"/>
    <mergeCell ref="K14:M14"/>
    <mergeCell ref="N14:R14"/>
    <mergeCell ref="S14:U14"/>
    <mergeCell ref="V14:Z14"/>
    <mergeCell ref="B9:D9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V6:Z6"/>
    <mergeCell ref="E9:L9"/>
    <mergeCell ref="M9:N9"/>
    <mergeCell ref="O9:Z9"/>
    <mergeCell ref="B10:D10"/>
    <mergeCell ref="E10:L10"/>
    <mergeCell ref="M10:N10"/>
    <mergeCell ref="O10:Z10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6:D16"/>
    <mergeCell ref="E16:I16"/>
    <mergeCell ref="K16:M16"/>
    <mergeCell ref="N16:R16"/>
    <mergeCell ref="S16:U16"/>
    <mergeCell ref="V16:Z16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AO21:AP21"/>
    <mergeCell ref="AO26:AP26"/>
    <mergeCell ref="B40:I40"/>
    <mergeCell ref="K40:M40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N40:R40"/>
    <mergeCell ref="S40:U40"/>
    <mergeCell ref="V40:Z40"/>
    <mergeCell ref="B47:I47"/>
    <mergeCell ref="B41:I42"/>
    <mergeCell ref="K41:M41"/>
    <mergeCell ref="N41:R41"/>
    <mergeCell ref="S41:U41"/>
    <mergeCell ref="V41:Z41"/>
    <mergeCell ref="S42:U42"/>
    <mergeCell ref="V42:Z42"/>
    <mergeCell ref="AD37:AE37"/>
    <mergeCell ref="AD25:AE25"/>
    <mergeCell ref="AD19:AE19"/>
    <mergeCell ref="AD14:AE14"/>
    <mergeCell ref="K45:M45"/>
    <mergeCell ref="N45:R45"/>
    <mergeCell ref="S45:U45"/>
    <mergeCell ref="V45:Z45"/>
    <mergeCell ref="K39:M39"/>
    <mergeCell ref="N39:R39"/>
    <mergeCell ref="S39:U39"/>
    <mergeCell ref="V39:Z39"/>
    <mergeCell ref="AD32:AE32"/>
    <mergeCell ref="K42:M42"/>
    <mergeCell ref="N42:R4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AA52"/>
  <sheetViews>
    <sheetView workbookViewId="0">
      <selection activeCell="V38" sqref="V38:Z39"/>
    </sheetView>
  </sheetViews>
  <sheetFormatPr defaultColWidth="3.25" defaultRowHeight="15" customHeight="1" x14ac:dyDescent="0.3"/>
  <cols>
    <col min="1" max="1" width="1" style="1" customWidth="1"/>
    <col min="2" max="256" width="3.25" style="1"/>
    <col min="257" max="257" width="1" style="1" customWidth="1"/>
    <col min="258" max="512" width="3.25" style="1"/>
    <col min="513" max="513" width="1" style="1" customWidth="1"/>
    <col min="514" max="768" width="3.25" style="1"/>
    <col min="769" max="769" width="1" style="1" customWidth="1"/>
    <col min="770" max="1024" width="3.25" style="1"/>
    <col min="1025" max="1025" width="1" style="1" customWidth="1"/>
    <col min="1026" max="1280" width="3.25" style="1"/>
    <col min="1281" max="1281" width="1" style="1" customWidth="1"/>
    <col min="1282" max="1536" width="3.25" style="1"/>
    <col min="1537" max="1537" width="1" style="1" customWidth="1"/>
    <col min="1538" max="1792" width="3.25" style="1"/>
    <col min="1793" max="1793" width="1" style="1" customWidth="1"/>
    <col min="1794" max="2048" width="3.25" style="1"/>
    <col min="2049" max="2049" width="1" style="1" customWidth="1"/>
    <col min="2050" max="2304" width="3.25" style="1"/>
    <col min="2305" max="2305" width="1" style="1" customWidth="1"/>
    <col min="2306" max="2560" width="3.25" style="1"/>
    <col min="2561" max="2561" width="1" style="1" customWidth="1"/>
    <col min="2562" max="2816" width="3.25" style="1"/>
    <col min="2817" max="2817" width="1" style="1" customWidth="1"/>
    <col min="2818" max="3072" width="3.25" style="1"/>
    <col min="3073" max="3073" width="1" style="1" customWidth="1"/>
    <col min="3074" max="3328" width="3.25" style="1"/>
    <col min="3329" max="3329" width="1" style="1" customWidth="1"/>
    <col min="3330" max="3584" width="3.25" style="1"/>
    <col min="3585" max="3585" width="1" style="1" customWidth="1"/>
    <col min="3586" max="3840" width="3.25" style="1"/>
    <col min="3841" max="3841" width="1" style="1" customWidth="1"/>
    <col min="3842" max="4096" width="3.25" style="1"/>
    <col min="4097" max="4097" width="1" style="1" customWidth="1"/>
    <col min="4098" max="4352" width="3.25" style="1"/>
    <col min="4353" max="4353" width="1" style="1" customWidth="1"/>
    <col min="4354" max="4608" width="3.25" style="1"/>
    <col min="4609" max="4609" width="1" style="1" customWidth="1"/>
    <col min="4610" max="4864" width="3.25" style="1"/>
    <col min="4865" max="4865" width="1" style="1" customWidth="1"/>
    <col min="4866" max="5120" width="3.25" style="1"/>
    <col min="5121" max="5121" width="1" style="1" customWidth="1"/>
    <col min="5122" max="5376" width="3.25" style="1"/>
    <col min="5377" max="5377" width="1" style="1" customWidth="1"/>
    <col min="5378" max="5632" width="3.25" style="1"/>
    <col min="5633" max="5633" width="1" style="1" customWidth="1"/>
    <col min="5634" max="5888" width="3.25" style="1"/>
    <col min="5889" max="5889" width="1" style="1" customWidth="1"/>
    <col min="5890" max="6144" width="3.25" style="1"/>
    <col min="6145" max="6145" width="1" style="1" customWidth="1"/>
    <col min="6146" max="6400" width="3.25" style="1"/>
    <col min="6401" max="6401" width="1" style="1" customWidth="1"/>
    <col min="6402" max="6656" width="3.25" style="1"/>
    <col min="6657" max="6657" width="1" style="1" customWidth="1"/>
    <col min="6658" max="6912" width="3.25" style="1"/>
    <col min="6913" max="6913" width="1" style="1" customWidth="1"/>
    <col min="6914" max="7168" width="3.25" style="1"/>
    <col min="7169" max="7169" width="1" style="1" customWidth="1"/>
    <col min="7170" max="7424" width="3.25" style="1"/>
    <col min="7425" max="7425" width="1" style="1" customWidth="1"/>
    <col min="7426" max="7680" width="3.25" style="1"/>
    <col min="7681" max="7681" width="1" style="1" customWidth="1"/>
    <col min="7682" max="7936" width="3.25" style="1"/>
    <col min="7937" max="7937" width="1" style="1" customWidth="1"/>
    <col min="7938" max="8192" width="3.25" style="1"/>
    <col min="8193" max="8193" width="1" style="1" customWidth="1"/>
    <col min="8194" max="8448" width="3.25" style="1"/>
    <col min="8449" max="8449" width="1" style="1" customWidth="1"/>
    <col min="8450" max="8704" width="3.25" style="1"/>
    <col min="8705" max="8705" width="1" style="1" customWidth="1"/>
    <col min="8706" max="8960" width="3.25" style="1"/>
    <col min="8961" max="8961" width="1" style="1" customWidth="1"/>
    <col min="8962" max="9216" width="3.25" style="1"/>
    <col min="9217" max="9217" width="1" style="1" customWidth="1"/>
    <col min="9218" max="9472" width="3.25" style="1"/>
    <col min="9473" max="9473" width="1" style="1" customWidth="1"/>
    <col min="9474" max="9728" width="3.25" style="1"/>
    <col min="9729" max="9729" width="1" style="1" customWidth="1"/>
    <col min="9730" max="9984" width="3.25" style="1"/>
    <col min="9985" max="9985" width="1" style="1" customWidth="1"/>
    <col min="9986" max="10240" width="3.25" style="1"/>
    <col min="10241" max="10241" width="1" style="1" customWidth="1"/>
    <col min="10242" max="10496" width="3.25" style="1"/>
    <col min="10497" max="10497" width="1" style="1" customWidth="1"/>
    <col min="10498" max="10752" width="3.25" style="1"/>
    <col min="10753" max="10753" width="1" style="1" customWidth="1"/>
    <col min="10754" max="11008" width="3.25" style="1"/>
    <col min="11009" max="11009" width="1" style="1" customWidth="1"/>
    <col min="11010" max="11264" width="3.25" style="1"/>
    <col min="11265" max="11265" width="1" style="1" customWidth="1"/>
    <col min="11266" max="11520" width="3.25" style="1"/>
    <col min="11521" max="11521" width="1" style="1" customWidth="1"/>
    <col min="11522" max="11776" width="3.25" style="1"/>
    <col min="11777" max="11777" width="1" style="1" customWidth="1"/>
    <col min="11778" max="12032" width="3.25" style="1"/>
    <col min="12033" max="12033" width="1" style="1" customWidth="1"/>
    <col min="12034" max="12288" width="3.25" style="1"/>
    <col min="12289" max="12289" width="1" style="1" customWidth="1"/>
    <col min="12290" max="12544" width="3.25" style="1"/>
    <col min="12545" max="12545" width="1" style="1" customWidth="1"/>
    <col min="12546" max="12800" width="3.25" style="1"/>
    <col min="12801" max="12801" width="1" style="1" customWidth="1"/>
    <col min="12802" max="13056" width="3.25" style="1"/>
    <col min="13057" max="13057" width="1" style="1" customWidth="1"/>
    <col min="13058" max="13312" width="3.25" style="1"/>
    <col min="13313" max="13313" width="1" style="1" customWidth="1"/>
    <col min="13314" max="13568" width="3.25" style="1"/>
    <col min="13569" max="13569" width="1" style="1" customWidth="1"/>
    <col min="13570" max="13824" width="3.25" style="1"/>
    <col min="13825" max="13825" width="1" style="1" customWidth="1"/>
    <col min="13826" max="14080" width="3.25" style="1"/>
    <col min="14081" max="14081" width="1" style="1" customWidth="1"/>
    <col min="14082" max="14336" width="3.25" style="1"/>
    <col min="14337" max="14337" width="1" style="1" customWidth="1"/>
    <col min="14338" max="14592" width="3.25" style="1"/>
    <col min="14593" max="14593" width="1" style="1" customWidth="1"/>
    <col min="14594" max="14848" width="3.25" style="1"/>
    <col min="14849" max="14849" width="1" style="1" customWidth="1"/>
    <col min="14850" max="15104" width="3.25" style="1"/>
    <col min="15105" max="15105" width="1" style="1" customWidth="1"/>
    <col min="15106" max="15360" width="3.25" style="1"/>
    <col min="15361" max="15361" width="1" style="1" customWidth="1"/>
    <col min="15362" max="15616" width="3.25" style="1"/>
    <col min="15617" max="15617" width="1" style="1" customWidth="1"/>
    <col min="15618" max="15872" width="3.25" style="1"/>
    <col min="15873" max="15873" width="1" style="1" customWidth="1"/>
    <col min="15874" max="16128" width="3.25" style="1"/>
    <col min="16129" max="16129" width="1" style="1" customWidth="1"/>
    <col min="16130" max="16384" width="3.25" style="1"/>
  </cols>
  <sheetData>
    <row r="1" spans="2:26" ht="12.75" thickBot="1" x14ac:dyDescent="0.35"/>
    <row r="2" spans="2:26" ht="15" customHeight="1" x14ac:dyDescent="0.3">
      <c r="B2" s="147" t="s">
        <v>75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9"/>
    </row>
    <row r="3" spans="2:26" ht="12.75" customHeight="1" thickBot="1" x14ac:dyDescent="0.35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2"/>
    </row>
    <row r="4" spans="2:26" ht="27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53" t="s">
        <v>6732</v>
      </c>
      <c r="C5" s="154"/>
      <c r="D5" s="154"/>
      <c r="E5" s="154" t="s">
        <v>6733</v>
      </c>
      <c r="F5" s="154"/>
      <c r="G5" s="154"/>
      <c r="H5" s="154"/>
      <c r="I5" s="154"/>
      <c r="J5" s="154"/>
      <c r="K5" s="154"/>
      <c r="L5" s="154"/>
      <c r="M5" s="157" t="s">
        <v>1</v>
      </c>
      <c r="N5" s="157"/>
      <c r="O5" s="118"/>
      <c r="P5" s="118"/>
      <c r="Q5" s="118"/>
      <c r="R5" s="118"/>
      <c r="S5" s="118"/>
      <c r="T5" s="157" t="s">
        <v>2</v>
      </c>
      <c r="U5" s="157"/>
      <c r="V5" s="118"/>
      <c r="W5" s="118"/>
      <c r="X5" s="118"/>
      <c r="Y5" s="118"/>
      <c r="Z5" s="119"/>
    </row>
    <row r="6" spans="2:26" ht="15" customHeight="1" x14ac:dyDescent="0.3">
      <c r="B6" s="155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8" t="s">
        <v>3</v>
      </c>
      <c r="N6" s="158"/>
      <c r="O6" s="159"/>
      <c r="P6" s="159"/>
      <c r="Q6" s="159"/>
      <c r="R6" s="159"/>
      <c r="S6" s="159"/>
      <c r="T6" s="158" t="s">
        <v>4</v>
      </c>
      <c r="U6" s="158"/>
      <c r="V6" s="159"/>
      <c r="W6" s="159"/>
      <c r="X6" s="159"/>
      <c r="Y6" s="159"/>
      <c r="Z6" s="160"/>
    </row>
    <row r="7" spans="2:26" ht="15" customHeight="1" x14ac:dyDescent="0.3">
      <c r="B7" s="163" t="s">
        <v>6734</v>
      </c>
      <c r="C7" s="134"/>
      <c r="D7" s="134"/>
      <c r="E7" s="134" t="s">
        <v>6735</v>
      </c>
      <c r="F7" s="134"/>
      <c r="G7" s="134"/>
      <c r="H7" s="134"/>
      <c r="I7" s="134"/>
      <c r="J7" s="134"/>
      <c r="K7" s="134"/>
      <c r="L7" s="134"/>
      <c r="M7" s="134" t="s">
        <v>6</v>
      </c>
      <c r="N7" s="134"/>
      <c r="O7" s="159"/>
      <c r="P7" s="159"/>
      <c r="Q7" s="159"/>
      <c r="R7" s="159"/>
      <c r="S7" s="159"/>
      <c r="T7" s="158" t="s">
        <v>7</v>
      </c>
      <c r="U7" s="158"/>
      <c r="V7" s="159"/>
      <c r="W7" s="159"/>
      <c r="X7" s="159"/>
      <c r="Y7" s="159"/>
      <c r="Z7" s="160"/>
    </row>
    <row r="8" spans="2:26" ht="15" customHeight="1" x14ac:dyDescent="0.3">
      <c r="B8" s="163" t="s">
        <v>6736</v>
      </c>
      <c r="C8" s="134"/>
      <c r="D8" s="134"/>
      <c r="E8" s="172"/>
      <c r="F8" s="172"/>
      <c r="G8" s="172"/>
      <c r="H8" s="172"/>
      <c r="I8" s="172"/>
      <c r="J8" s="172"/>
      <c r="K8" s="172"/>
      <c r="L8" s="172"/>
      <c r="M8" s="134" t="s">
        <v>9</v>
      </c>
      <c r="N8" s="134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60"/>
    </row>
    <row r="9" spans="2:26" ht="15" customHeight="1" x14ac:dyDescent="0.3">
      <c r="B9" s="163" t="s">
        <v>6737</v>
      </c>
      <c r="C9" s="134"/>
      <c r="D9" s="134"/>
      <c r="E9" s="134" t="s">
        <v>6738</v>
      </c>
      <c r="F9" s="134"/>
      <c r="G9" s="134"/>
      <c r="H9" s="134"/>
      <c r="I9" s="134"/>
      <c r="J9" s="134"/>
      <c r="K9" s="134"/>
      <c r="L9" s="134"/>
      <c r="M9" s="134" t="s">
        <v>11</v>
      </c>
      <c r="N9" s="134"/>
      <c r="O9" s="139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1"/>
    </row>
    <row r="10" spans="2:26" ht="15" customHeight="1" x14ac:dyDescent="0.3">
      <c r="B10" s="138" t="s">
        <v>6739</v>
      </c>
      <c r="C10" s="132"/>
      <c r="D10" s="133"/>
      <c r="E10" s="134" t="s">
        <v>6740</v>
      </c>
      <c r="F10" s="134"/>
      <c r="G10" s="134"/>
      <c r="H10" s="134"/>
      <c r="I10" s="134"/>
      <c r="J10" s="134"/>
      <c r="K10" s="134"/>
      <c r="L10" s="134"/>
      <c r="M10" s="131" t="s">
        <v>6741</v>
      </c>
      <c r="N10" s="133"/>
      <c r="O10" s="139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1"/>
    </row>
    <row r="11" spans="2:26" ht="12.75" thickBot="1" x14ac:dyDescent="0.35">
      <c r="B11" s="142"/>
      <c r="C11" s="143"/>
      <c r="D11" s="143"/>
      <c r="E11" s="144"/>
      <c r="F11" s="144"/>
      <c r="G11" s="144"/>
      <c r="H11" s="144"/>
      <c r="I11" s="144"/>
      <c r="J11" s="144"/>
      <c r="K11" s="144"/>
      <c r="L11" s="144"/>
      <c r="M11" s="143"/>
      <c r="N11" s="143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6"/>
    </row>
    <row r="12" spans="2:26" ht="17.25" thickBot="1" x14ac:dyDescent="0.35"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3"/>
      <c r="N12" s="3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</row>
    <row r="13" spans="2:26" ht="15" customHeight="1" x14ac:dyDescent="0.3">
      <c r="B13" s="83" t="s">
        <v>14</v>
      </c>
      <c r="C13" s="84"/>
      <c r="D13" s="84"/>
      <c r="E13" s="84" t="s">
        <v>15</v>
      </c>
      <c r="F13" s="84"/>
      <c r="G13" s="84"/>
      <c r="H13" s="84"/>
      <c r="I13" s="85"/>
      <c r="K13" s="83" t="s">
        <v>6742</v>
      </c>
      <c r="L13" s="84"/>
      <c r="M13" s="84"/>
      <c r="N13" s="84" t="s">
        <v>6743</v>
      </c>
      <c r="O13" s="84"/>
      <c r="P13" s="84"/>
      <c r="Q13" s="84"/>
      <c r="R13" s="84"/>
      <c r="S13" s="84" t="s">
        <v>18</v>
      </c>
      <c r="T13" s="84"/>
      <c r="U13" s="84"/>
      <c r="V13" s="84" t="s">
        <v>19</v>
      </c>
      <c r="W13" s="84"/>
      <c r="X13" s="84"/>
      <c r="Y13" s="84"/>
      <c r="Z13" s="85"/>
    </row>
    <row r="14" spans="2:26" ht="15" customHeight="1" x14ac:dyDescent="0.3">
      <c r="B14" s="165" t="s">
        <v>20</v>
      </c>
      <c r="C14" s="166"/>
      <c r="D14" s="166"/>
      <c r="E14" s="167">
        <f>SUM(V13:V44)</f>
        <v>82475170</v>
      </c>
      <c r="F14" s="167"/>
      <c r="G14" s="167"/>
      <c r="H14" s="167"/>
      <c r="I14" s="168"/>
      <c r="J14" s="4"/>
      <c r="K14" s="79" t="s">
        <v>21</v>
      </c>
      <c r="L14" s="69"/>
      <c r="M14" s="69"/>
      <c r="N14" s="122">
        <f>SUM('[1]01'!E4:M5)</f>
        <v>0</v>
      </c>
      <c r="O14" s="122"/>
      <c r="P14" s="122"/>
      <c r="Q14" s="122"/>
      <c r="R14" s="122"/>
      <c r="S14" s="173" t="s">
        <v>90</v>
      </c>
      <c r="T14" s="173"/>
      <c r="U14" s="173"/>
      <c r="V14" s="174">
        <v>-1290330</v>
      </c>
      <c r="W14" s="174"/>
      <c r="X14" s="174"/>
      <c r="Y14" s="174"/>
      <c r="Z14" s="175"/>
    </row>
    <row r="15" spans="2:26" ht="15" customHeight="1" x14ac:dyDescent="0.3">
      <c r="B15" s="120"/>
      <c r="C15" s="121"/>
      <c r="D15" s="121"/>
      <c r="E15" s="122"/>
      <c r="F15" s="122"/>
      <c r="G15" s="122"/>
      <c r="H15" s="122"/>
      <c r="I15" s="123"/>
      <c r="J15" s="4"/>
      <c r="K15" s="79" t="s">
        <v>22</v>
      </c>
      <c r="L15" s="69"/>
      <c r="M15" s="69"/>
      <c r="N15" s="80">
        <f>SUM('[1]02'!E4:J5)</f>
        <v>0</v>
      </c>
      <c r="O15" s="81"/>
      <c r="P15" s="81"/>
      <c r="Q15" s="81"/>
      <c r="R15" s="82"/>
      <c r="S15" s="69" t="s">
        <v>22</v>
      </c>
      <c r="T15" s="69"/>
      <c r="U15" s="69"/>
      <c r="V15" s="70">
        <f>SUM('[1]02'!Q199:Z200)</f>
        <v>4751000</v>
      </c>
      <c r="W15" s="70"/>
      <c r="X15" s="70"/>
      <c r="Y15" s="70"/>
      <c r="Z15" s="71"/>
    </row>
    <row r="16" spans="2:26" ht="15" customHeight="1" x14ac:dyDescent="0.3">
      <c r="B16" s="120"/>
      <c r="C16" s="121"/>
      <c r="D16" s="121"/>
      <c r="E16" s="122"/>
      <c r="F16" s="122"/>
      <c r="G16" s="122"/>
      <c r="H16" s="122"/>
      <c r="I16" s="123"/>
      <c r="J16" s="4"/>
      <c r="K16" s="79" t="s">
        <v>23</v>
      </c>
      <c r="L16" s="69"/>
      <c r="M16" s="69"/>
      <c r="N16" s="80">
        <f>SUM('[1]03'!E4:J5)</f>
        <v>0</v>
      </c>
      <c r="O16" s="81"/>
      <c r="P16" s="81"/>
      <c r="Q16" s="81"/>
      <c r="R16" s="82"/>
      <c r="S16" s="69" t="s">
        <v>23</v>
      </c>
      <c r="T16" s="69"/>
      <c r="U16" s="69"/>
      <c r="V16" s="70">
        <f>SUM('[1]03'!Q199:Z200)</f>
        <v>2364500</v>
      </c>
      <c r="W16" s="70"/>
      <c r="X16" s="70"/>
      <c r="Y16" s="70"/>
      <c r="Z16" s="71"/>
    </row>
    <row r="17" spans="2:27" ht="15" customHeight="1" x14ac:dyDescent="0.3">
      <c r="B17" s="120"/>
      <c r="C17" s="121"/>
      <c r="D17" s="121"/>
      <c r="E17" s="122"/>
      <c r="F17" s="122"/>
      <c r="G17" s="122"/>
      <c r="H17" s="122"/>
      <c r="I17" s="123"/>
      <c r="J17" s="4"/>
      <c r="K17" s="79" t="s">
        <v>24</v>
      </c>
      <c r="L17" s="69"/>
      <c r="M17" s="69"/>
      <c r="N17" s="80">
        <f>SUM('[1]04'!E4:J5)</f>
        <v>0</v>
      </c>
      <c r="O17" s="81"/>
      <c r="P17" s="81"/>
      <c r="Q17" s="81"/>
      <c r="R17" s="82"/>
      <c r="S17" s="69" t="s">
        <v>24</v>
      </c>
      <c r="T17" s="69"/>
      <c r="U17" s="69"/>
      <c r="V17" s="70">
        <f>SUM('[1]04'!Q199:Z200)</f>
        <v>7380000</v>
      </c>
      <c r="W17" s="70"/>
      <c r="X17" s="70"/>
      <c r="Y17" s="70"/>
      <c r="Z17" s="71"/>
    </row>
    <row r="18" spans="2:27" ht="15" customHeight="1" x14ac:dyDescent="0.3">
      <c r="B18" s="120"/>
      <c r="C18" s="121"/>
      <c r="D18" s="121"/>
      <c r="E18" s="122"/>
      <c r="F18" s="122"/>
      <c r="G18" s="122"/>
      <c r="H18" s="122"/>
      <c r="I18" s="123"/>
      <c r="J18" s="4"/>
      <c r="K18" s="79" t="s">
        <v>25</v>
      </c>
      <c r="L18" s="69"/>
      <c r="M18" s="69"/>
      <c r="N18" s="80">
        <f>SUM('[1]05'!E4:J5)</f>
        <v>0</v>
      </c>
      <c r="O18" s="81"/>
      <c r="P18" s="81"/>
      <c r="Q18" s="81"/>
      <c r="R18" s="82"/>
      <c r="S18" s="69" t="s">
        <v>25</v>
      </c>
      <c r="T18" s="69"/>
      <c r="U18" s="69"/>
      <c r="V18" s="70">
        <f>SUM('[1]05'!Q199:Z200)</f>
        <v>8006000</v>
      </c>
      <c r="W18" s="70"/>
      <c r="X18" s="70"/>
      <c r="Y18" s="70"/>
      <c r="Z18" s="71"/>
    </row>
    <row r="19" spans="2:27" ht="15" customHeight="1" x14ac:dyDescent="0.3">
      <c r="B19" s="120"/>
      <c r="C19" s="121"/>
      <c r="D19" s="121"/>
      <c r="E19" s="122"/>
      <c r="F19" s="122"/>
      <c r="G19" s="122"/>
      <c r="H19" s="122"/>
      <c r="I19" s="123"/>
      <c r="J19" s="4"/>
      <c r="K19" s="79" t="s">
        <v>26</v>
      </c>
      <c r="L19" s="69"/>
      <c r="M19" s="69"/>
      <c r="N19" s="80">
        <f>SUM('[1]06'!E4:J5)</f>
        <v>0</v>
      </c>
      <c r="O19" s="81"/>
      <c r="P19" s="81"/>
      <c r="Q19" s="81"/>
      <c r="R19" s="82"/>
      <c r="S19" s="69" t="s">
        <v>26</v>
      </c>
      <c r="T19" s="69"/>
      <c r="U19" s="69"/>
      <c r="V19" s="70">
        <f>SUM('[1]06'!Q199:Z200)</f>
        <v>0</v>
      </c>
      <c r="W19" s="70"/>
      <c r="X19" s="70"/>
      <c r="Y19" s="70"/>
      <c r="Z19" s="71"/>
    </row>
    <row r="20" spans="2:27" ht="15" customHeight="1" x14ac:dyDescent="0.3">
      <c r="B20" s="120"/>
      <c r="C20" s="121"/>
      <c r="D20" s="121"/>
      <c r="E20" s="122"/>
      <c r="F20" s="122"/>
      <c r="G20" s="122"/>
      <c r="H20" s="122"/>
      <c r="I20" s="123"/>
      <c r="J20" s="4"/>
      <c r="K20" s="79" t="s">
        <v>27</v>
      </c>
      <c r="L20" s="69"/>
      <c r="M20" s="69"/>
      <c r="N20" s="80">
        <f>SUM('[1]07'!E4:J5)</f>
        <v>0</v>
      </c>
      <c r="O20" s="81"/>
      <c r="P20" s="81"/>
      <c r="Q20" s="81"/>
      <c r="R20" s="82"/>
      <c r="S20" s="69" t="s">
        <v>27</v>
      </c>
      <c r="T20" s="69"/>
      <c r="U20" s="69"/>
      <c r="V20" s="70">
        <f>SUM('[1]07'!Q199:Z200)</f>
        <v>0</v>
      </c>
      <c r="W20" s="70"/>
      <c r="X20" s="70"/>
      <c r="Y20" s="70"/>
      <c r="Z20" s="71"/>
    </row>
    <row r="21" spans="2:27" ht="15" customHeight="1" x14ac:dyDescent="0.3">
      <c r="B21" s="120"/>
      <c r="C21" s="121"/>
      <c r="D21" s="121"/>
      <c r="E21" s="122"/>
      <c r="F21" s="122"/>
      <c r="G21" s="122"/>
      <c r="H21" s="122"/>
      <c r="I21" s="123"/>
      <c r="J21" s="4"/>
      <c r="K21" s="79" t="s">
        <v>28</v>
      </c>
      <c r="L21" s="69"/>
      <c r="M21" s="69"/>
      <c r="N21" s="80">
        <f>SUM('[1]08'!E4:J5)</f>
        <v>0</v>
      </c>
      <c r="O21" s="81"/>
      <c r="P21" s="81"/>
      <c r="Q21" s="81"/>
      <c r="R21" s="82"/>
      <c r="S21" s="69" t="s">
        <v>28</v>
      </c>
      <c r="T21" s="69"/>
      <c r="U21" s="69"/>
      <c r="V21" s="70">
        <f>SUM('[1]08'!Q199:Z200)</f>
        <v>3594000</v>
      </c>
      <c r="W21" s="70"/>
      <c r="X21" s="70"/>
      <c r="Y21" s="70"/>
      <c r="Z21" s="71"/>
    </row>
    <row r="22" spans="2:27" ht="15" customHeight="1" x14ac:dyDescent="0.3">
      <c r="B22" s="120"/>
      <c r="C22" s="121"/>
      <c r="D22" s="121"/>
      <c r="E22" s="122"/>
      <c r="F22" s="122"/>
      <c r="G22" s="122"/>
      <c r="H22" s="122"/>
      <c r="I22" s="123"/>
      <c r="J22" s="4"/>
      <c r="K22" s="79" t="s">
        <v>29</v>
      </c>
      <c r="L22" s="69"/>
      <c r="M22" s="69"/>
      <c r="N22" s="80">
        <f>SUM('[1]09'!E4:J5)</f>
        <v>0</v>
      </c>
      <c r="O22" s="81"/>
      <c r="P22" s="81"/>
      <c r="Q22" s="81"/>
      <c r="R22" s="82"/>
      <c r="S22" s="69" t="s">
        <v>29</v>
      </c>
      <c r="T22" s="69"/>
      <c r="U22" s="69"/>
      <c r="V22" s="70">
        <f>SUM('[1]09'!Q199:Z200)</f>
        <v>2711000</v>
      </c>
      <c r="W22" s="70"/>
      <c r="X22" s="70"/>
      <c r="Y22" s="70"/>
      <c r="Z22" s="71"/>
    </row>
    <row r="23" spans="2:27" ht="15" customHeight="1" x14ac:dyDescent="0.3">
      <c r="B23" s="120"/>
      <c r="C23" s="121"/>
      <c r="D23" s="121"/>
      <c r="E23" s="122"/>
      <c r="F23" s="122"/>
      <c r="G23" s="122"/>
      <c r="H23" s="122"/>
      <c r="I23" s="123"/>
      <c r="J23" s="4"/>
      <c r="K23" s="79" t="s">
        <v>30</v>
      </c>
      <c r="L23" s="69"/>
      <c r="M23" s="69"/>
      <c r="N23" s="80">
        <f>SUM('[1]10'!E4:J5)</f>
        <v>0</v>
      </c>
      <c r="O23" s="81"/>
      <c r="P23" s="81"/>
      <c r="Q23" s="81"/>
      <c r="R23" s="82"/>
      <c r="S23" s="69" t="s">
        <v>30</v>
      </c>
      <c r="T23" s="69"/>
      <c r="U23" s="69"/>
      <c r="V23" s="70">
        <f>SUM('[1]10'!Q199:Z200)</f>
        <v>2621500</v>
      </c>
      <c r="W23" s="70"/>
      <c r="X23" s="70"/>
      <c r="Y23" s="70"/>
      <c r="Z23" s="71"/>
      <c r="AA23" s="15"/>
    </row>
    <row r="24" spans="2:27" ht="15" customHeight="1" x14ac:dyDescent="0.3">
      <c r="B24" s="120"/>
      <c r="C24" s="121"/>
      <c r="D24" s="121"/>
      <c r="E24" s="159"/>
      <c r="F24" s="159"/>
      <c r="G24" s="159"/>
      <c r="H24" s="159"/>
      <c r="I24" s="160"/>
      <c r="J24" s="4"/>
      <c r="K24" s="79" t="s">
        <v>31</v>
      </c>
      <c r="L24" s="69"/>
      <c r="M24" s="69"/>
      <c r="N24" s="80">
        <f>SUM('[1]11'!E4:J5)</f>
        <v>0</v>
      </c>
      <c r="O24" s="81"/>
      <c r="P24" s="81"/>
      <c r="Q24" s="81"/>
      <c r="R24" s="82"/>
      <c r="S24" s="69" t="s">
        <v>85</v>
      </c>
      <c r="T24" s="69"/>
      <c r="U24" s="69"/>
      <c r="V24" s="70">
        <f>SUM('[1]11'!Q199:Z200)</f>
        <v>6788500</v>
      </c>
      <c r="W24" s="70"/>
      <c r="X24" s="70"/>
      <c r="Y24" s="70"/>
      <c r="Z24" s="71"/>
      <c r="AA24" s="15"/>
    </row>
    <row r="25" spans="2:27" ht="15" customHeight="1" x14ac:dyDescent="0.3">
      <c r="B25" s="120"/>
      <c r="C25" s="121"/>
      <c r="D25" s="121"/>
      <c r="E25" s="159"/>
      <c r="F25" s="159"/>
      <c r="G25" s="159"/>
      <c r="H25" s="159"/>
      <c r="I25" s="160"/>
      <c r="J25" s="4"/>
      <c r="K25" s="79" t="s">
        <v>32</v>
      </c>
      <c r="L25" s="69"/>
      <c r="M25" s="69"/>
      <c r="N25" s="80">
        <f>SUM('[1]12'!E4:J5)</f>
        <v>0</v>
      </c>
      <c r="O25" s="81"/>
      <c r="P25" s="81"/>
      <c r="Q25" s="81"/>
      <c r="R25" s="82"/>
      <c r="S25" s="69" t="s">
        <v>32</v>
      </c>
      <c r="T25" s="69"/>
      <c r="U25" s="69"/>
      <c r="V25" s="70">
        <f>SUM('[1]12'!Q199:Z200)</f>
        <v>8999000</v>
      </c>
      <c r="W25" s="70"/>
      <c r="X25" s="70"/>
      <c r="Y25" s="70"/>
      <c r="Z25" s="71"/>
    </row>
    <row r="26" spans="2:27" ht="15" customHeight="1" x14ac:dyDescent="0.3">
      <c r="B26" s="120"/>
      <c r="C26" s="121"/>
      <c r="D26" s="121"/>
      <c r="E26" s="159"/>
      <c r="F26" s="159"/>
      <c r="G26" s="159"/>
      <c r="H26" s="159"/>
      <c r="I26" s="160"/>
      <c r="J26" s="4"/>
      <c r="K26" s="79" t="s">
        <v>33</v>
      </c>
      <c r="L26" s="69"/>
      <c r="M26" s="69"/>
      <c r="N26" s="80">
        <f>SUM('[1]13'!E4:J5)</f>
        <v>0</v>
      </c>
      <c r="O26" s="81"/>
      <c r="P26" s="81"/>
      <c r="Q26" s="81"/>
      <c r="R26" s="82"/>
      <c r="S26" s="69" t="s">
        <v>33</v>
      </c>
      <c r="T26" s="69"/>
      <c r="U26" s="69"/>
      <c r="V26" s="70">
        <f>SUM('[1]13'!Q199:Z200)</f>
        <v>0</v>
      </c>
      <c r="W26" s="70"/>
      <c r="X26" s="70"/>
      <c r="Y26" s="70"/>
      <c r="Z26" s="71"/>
      <c r="AA26" s="15"/>
    </row>
    <row r="27" spans="2:27" ht="15" customHeight="1" x14ac:dyDescent="0.3">
      <c r="B27" s="120"/>
      <c r="C27" s="121"/>
      <c r="D27" s="121"/>
      <c r="E27" s="159"/>
      <c r="F27" s="159"/>
      <c r="G27" s="159"/>
      <c r="H27" s="159"/>
      <c r="I27" s="160"/>
      <c r="J27" s="4"/>
      <c r="K27" s="79" t="s">
        <v>34</v>
      </c>
      <c r="L27" s="69"/>
      <c r="M27" s="69"/>
      <c r="N27" s="80">
        <f>SUM('[1]14'!E4:J5)</f>
        <v>0</v>
      </c>
      <c r="O27" s="81"/>
      <c r="P27" s="81"/>
      <c r="Q27" s="81"/>
      <c r="R27" s="82"/>
      <c r="S27" s="69" t="s">
        <v>34</v>
      </c>
      <c r="T27" s="69"/>
      <c r="U27" s="69"/>
      <c r="V27" s="70">
        <f>SUM('[1]14'!Q199:Z200)</f>
        <v>0</v>
      </c>
      <c r="W27" s="70"/>
      <c r="X27" s="70"/>
      <c r="Y27" s="70"/>
      <c r="Z27" s="71"/>
      <c r="AA27" s="15"/>
    </row>
    <row r="28" spans="2:27" ht="15" customHeight="1" x14ac:dyDescent="0.3">
      <c r="B28" s="120"/>
      <c r="C28" s="121"/>
      <c r="D28" s="121"/>
      <c r="E28" s="159"/>
      <c r="F28" s="159"/>
      <c r="G28" s="159"/>
      <c r="H28" s="159"/>
      <c r="I28" s="160"/>
      <c r="J28" s="4"/>
      <c r="K28" s="79" t="s">
        <v>35</v>
      </c>
      <c r="L28" s="69"/>
      <c r="M28" s="69"/>
      <c r="N28" s="80">
        <f>SUM('[1]15'!E4:J5)</f>
        <v>0</v>
      </c>
      <c r="O28" s="81"/>
      <c r="P28" s="81"/>
      <c r="Q28" s="81"/>
      <c r="R28" s="82"/>
      <c r="S28" s="69" t="s">
        <v>35</v>
      </c>
      <c r="T28" s="69"/>
      <c r="U28" s="69"/>
      <c r="V28" s="70">
        <f>SUM('[1]15'!Q199:Z200)</f>
        <v>2536500</v>
      </c>
      <c r="W28" s="70"/>
      <c r="X28" s="70"/>
      <c r="Y28" s="70"/>
      <c r="Z28" s="71"/>
    </row>
    <row r="29" spans="2:27" ht="15" customHeight="1" x14ac:dyDescent="0.3">
      <c r="B29" s="120"/>
      <c r="C29" s="121"/>
      <c r="D29" s="121"/>
      <c r="E29" s="159"/>
      <c r="F29" s="159"/>
      <c r="G29" s="159"/>
      <c r="H29" s="159"/>
      <c r="I29" s="160"/>
      <c r="J29" s="4"/>
      <c r="K29" s="79" t="s">
        <v>36</v>
      </c>
      <c r="L29" s="69"/>
      <c r="M29" s="69"/>
      <c r="N29" s="80">
        <f>SUM('[1]16'!E4:J5)</f>
        <v>0</v>
      </c>
      <c r="O29" s="81"/>
      <c r="P29" s="81"/>
      <c r="Q29" s="81"/>
      <c r="R29" s="82"/>
      <c r="S29" s="69" t="s">
        <v>36</v>
      </c>
      <c r="T29" s="69"/>
      <c r="U29" s="69"/>
      <c r="V29" s="70">
        <f>SUM('[1]16'!Q199:Z200)</f>
        <v>2701000</v>
      </c>
      <c r="W29" s="70"/>
      <c r="X29" s="70"/>
      <c r="Y29" s="70"/>
      <c r="Z29" s="71"/>
    </row>
    <row r="30" spans="2:27" ht="15" customHeight="1" x14ac:dyDescent="0.3">
      <c r="B30" s="120"/>
      <c r="C30" s="121"/>
      <c r="D30" s="121"/>
      <c r="E30" s="159"/>
      <c r="F30" s="159"/>
      <c r="G30" s="159"/>
      <c r="H30" s="159"/>
      <c r="I30" s="160"/>
      <c r="J30" s="4"/>
      <c r="K30" s="79" t="s">
        <v>37</v>
      </c>
      <c r="L30" s="69"/>
      <c r="M30" s="69"/>
      <c r="N30" s="80">
        <f>SUM('[1]17'!E4:J5)</f>
        <v>0</v>
      </c>
      <c r="O30" s="81"/>
      <c r="P30" s="81"/>
      <c r="Q30" s="81"/>
      <c r="R30" s="82"/>
      <c r="S30" s="69" t="s">
        <v>37</v>
      </c>
      <c r="T30" s="69"/>
      <c r="U30" s="69"/>
      <c r="V30" s="70">
        <f>SUM('[1]17'!Q199:Z200)</f>
        <v>1608500</v>
      </c>
      <c r="W30" s="70"/>
      <c r="X30" s="70"/>
      <c r="Y30" s="70"/>
      <c r="Z30" s="71"/>
    </row>
    <row r="31" spans="2:27" ht="15" customHeight="1" x14ac:dyDescent="0.3">
      <c r="B31" s="120"/>
      <c r="C31" s="121"/>
      <c r="D31" s="121"/>
      <c r="E31" s="159"/>
      <c r="F31" s="159"/>
      <c r="G31" s="159"/>
      <c r="H31" s="159"/>
      <c r="I31" s="160"/>
      <c r="J31" s="4"/>
      <c r="K31" s="79" t="s">
        <v>38</v>
      </c>
      <c r="L31" s="69"/>
      <c r="M31" s="69"/>
      <c r="N31" s="80">
        <f>SUM('[1]18'!E4:J5)</f>
        <v>0</v>
      </c>
      <c r="O31" s="81"/>
      <c r="P31" s="81"/>
      <c r="Q31" s="81"/>
      <c r="R31" s="82"/>
      <c r="S31" s="69" t="s">
        <v>38</v>
      </c>
      <c r="T31" s="69"/>
      <c r="U31" s="69"/>
      <c r="V31" s="70">
        <f>SUM('[1]18'!Q199:Z200)</f>
        <v>6213500</v>
      </c>
      <c r="W31" s="70"/>
      <c r="X31" s="70"/>
      <c r="Y31" s="70"/>
      <c r="Z31" s="71"/>
    </row>
    <row r="32" spans="2:27" ht="15" customHeight="1" x14ac:dyDescent="0.3">
      <c r="B32" s="120"/>
      <c r="C32" s="121"/>
      <c r="D32" s="121"/>
      <c r="E32" s="159"/>
      <c r="F32" s="159"/>
      <c r="G32" s="159"/>
      <c r="H32" s="159"/>
      <c r="I32" s="160"/>
      <c r="J32" s="4"/>
      <c r="K32" s="79" t="s">
        <v>39</v>
      </c>
      <c r="L32" s="69"/>
      <c r="M32" s="69"/>
      <c r="N32" s="80">
        <f>SUM('[1]19'!E4:J5)</f>
        <v>0</v>
      </c>
      <c r="O32" s="81"/>
      <c r="P32" s="81"/>
      <c r="Q32" s="81"/>
      <c r="R32" s="82"/>
      <c r="S32" s="69" t="s">
        <v>39</v>
      </c>
      <c r="T32" s="69"/>
      <c r="U32" s="69"/>
      <c r="V32" s="70">
        <f>SUM('[1]19'!Q199:Z200)</f>
        <v>7205500</v>
      </c>
      <c r="W32" s="70"/>
      <c r="X32" s="70"/>
      <c r="Y32" s="70"/>
      <c r="Z32" s="71"/>
    </row>
    <row r="33" spans="2:26" ht="15" customHeight="1" x14ac:dyDescent="0.3">
      <c r="B33" s="120"/>
      <c r="C33" s="121"/>
      <c r="D33" s="121"/>
      <c r="E33" s="159"/>
      <c r="F33" s="159"/>
      <c r="G33" s="159"/>
      <c r="H33" s="159"/>
      <c r="I33" s="160"/>
      <c r="J33" s="4"/>
      <c r="K33" s="79" t="s">
        <v>40</v>
      </c>
      <c r="L33" s="69"/>
      <c r="M33" s="69"/>
      <c r="N33" s="80">
        <f>SUM('[1]20'!E4:J5)</f>
        <v>0</v>
      </c>
      <c r="O33" s="81"/>
      <c r="P33" s="81"/>
      <c r="Q33" s="81"/>
      <c r="R33" s="82"/>
      <c r="S33" s="69" t="s">
        <v>40</v>
      </c>
      <c r="T33" s="69"/>
      <c r="U33" s="69"/>
      <c r="V33" s="70">
        <f>SUM('[1]20'!Q199:Z200)</f>
        <v>0</v>
      </c>
      <c r="W33" s="70"/>
      <c r="X33" s="70"/>
      <c r="Y33" s="70"/>
      <c r="Z33" s="71"/>
    </row>
    <row r="34" spans="2:26" ht="15" customHeight="1" x14ac:dyDescent="0.3">
      <c r="B34" s="120"/>
      <c r="C34" s="121"/>
      <c r="D34" s="121"/>
      <c r="E34" s="159"/>
      <c r="F34" s="159"/>
      <c r="G34" s="159"/>
      <c r="H34" s="159"/>
      <c r="I34" s="160"/>
      <c r="J34" s="4"/>
      <c r="K34" s="79" t="s">
        <v>41</v>
      </c>
      <c r="L34" s="69"/>
      <c r="M34" s="69"/>
      <c r="N34" s="80">
        <f>SUM('[1]21'!E4:J5)</f>
        <v>0</v>
      </c>
      <c r="O34" s="81"/>
      <c r="P34" s="81"/>
      <c r="Q34" s="81"/>
      <c r="R34" s="82"/>
      <c r="S34" s="69" t="s">
        <v>41</v>
      </c>
      <c r="T34" s="69"/>
      <c r="U34" s="69"/>
      <c r="V34" s="70">
        <f>SUM('[1]21'!Q199:Z200)</f>
        <v>0</v>
      </c>
      <c r="W34" s="70"/>
      <c r="X34" s="70"/>
      <c r="Y34" s="70"/>
      <c r="Z34" s="71"/>
    </row>
    <row r="35" spans="2:26" ht="15" customHeight="1" x14ac:dyDescent="0.3">
      <c r="B35" s="120"/>
      <c r="C35" s="121"/>
      <c r="D35" s="121"/>
      <c r="E35" s="159"/>
      <c r="F35" s="159"/>
      <c r="G35" s="159"/>
      <c r="H35" s="159"/>
      <c r="I35" s="160"/>
      <c r="J35" s="4"/>
      <c r="K35" s="79" t="s">
        <v>42</v>
      </c>
      <c r="L35" s="69"/>
      <c r="M35" s="69"/>
      <c r="N35" s="80">
        <f>SUM('[1]22'!E4:J5)</f>
        <v>0</v>
      </c>
      <c r="O35" s="81"/>
      <c r="P35" s="81"/>
      <c r="Q35" s="81"/>
      <c r="R35" s="82"/>
      <c r="S35" s="69" t="s">
        <v>42</v>
      </c>
      <c r="T35" s="69"/>
      <c r="U35" s="69"/>
      <c r="V35" s="70">
        <f>SUM('[1]22'!Q199:Z200)</f>
        <v>2753500</v>
      </c>
      <c r="W35" s="70"/>
      <c r="X35" s="70"/>
      <c r="Y35" s="70"/>
      <c r="Z35" s="71"/>
    </row>
    <row r="36" spans="2:26" ht="12.75" thickBot="1" x14ac:dyDescent="0.35">
      <c r="B36" s="176"/>
      <c r="C36" s="177"/>
      <c r="D36" s="177"/>
      <c r="E36" s="178"/>
      <c r="F36" s="178"/>
      <c r="G36" s="178"/>
      <c r="H36" s="178"/>
      <c r="I36" s="179"/>
      <c r="J36" s="4"/>
      <c r="K36" s="79" t="s">
        <v>43</v>
      </c>
      <c r="L36" s="69"/>
      <c r="M36" s="69"/>
      <c r="N36" s="80">
        <f>SUM('[1]23'!E4:J5)</f>
        <v>0</v>
      </c>
      <c r="O36" s="81"/>
      <c r="P36" s="81"/>
      <c r="Q36" s="81"/>
      <c r="R36" s="82"/>
      <c r="S36" s="69" t="s">
        <v>43</v>
      </c>
      <c r="T36" s="69"/>
      <c r="U36" s="69"/>
      <c r="V36" s="70">
        <f>SUM('[1]23'!Q199:Z200)</f>
        <v>1858500</v>
      </c>
      <c r="W36" s="70"/>
      <c r="X36" s="70"/>
      <c r="Y36" s="70"/>
      <c r="Z36" s="71"/>
    </row>
    <row r="37" spans="2:26" ht="15" customHeight="1" x14ac:dyDescent="0.3">
      <c r="B37" s="83" t="s">
        <v>44</v>
      </c>
      <c r="C37" s="84"/>
      <c r="D37" s="84"/>
      <c r="E37" s="117">
        <f>SUM(N14:N44)</f>
        <v>0</v>
      </c>
      <c r="F37" s="117"/>
      <c r="G37" s="118"/>
      <c r="H37" s="118"/>
      <c r="I37" s="119"/>
      <c r="J37" s="4"/>
      <c r="K37" s="79" t="s">
        <v>45</v>
      </c>
      <c r="L37" s="69"/>
      <c r="M37" s="69"/>
      <c r="N37" s="80">
        <f>SUM('[1]24'!E4:J5)</f>
        <v>0</v>
      </c>
      <c r="O37" s="81"/>
      <c r="P37" s="81"/>
      <c r="Q37" s="81"/>
      <c r="R37" s="82"/>
      <c r="S37" s="69" t="s">
        <v>45</v>
      </c>
      <c r="T37" s="69"/>
      <c r="U37" s="69"/>
      <c r="V37" s="70">
        <f>SUM('[1]24'!Q199:Z200)</f>
        <v>2688000</v>
      </c>
      <c r="W37" s="70"/>
      <c r="X37" s="70"/>
      <c r="Y37" s="70"/>
      <c r="Z37" s="71"/>
    </row>
    <row r="38" spans="2:26" ht="12.75" thickBot="1" x14ac:dyDescent="0.35">
      <c r="B38" s="113" t="s">
        <v>46</v>
      </c>
      <c r="C38" s="114"/>
      <c r="D38" s="114"/>
      <c r="E38" s="115">
        <f>SUM(E15:E37)</f>
        <v>0</v>
      </c>
      <c r="F38" s="115"/>
      <c r="G38" s="115"/>
      <c r="H38" s="115"/>
      <c r="I38" s="116"/>
      <c r="J38" s="4"/>
      <c r="K38" s="79" t="s">
        <v>47</v>
      </c>
      <c r="L38" s="69"/>
      <c r="M38" s="69"/>
      <c r="N38" s="80">
        <f>SUM('[1]25'!E4:J5)</f>
        <v>0</v>
      </c>
      <c r="O38" s="81"/>
      <c r="P38" s="81"/>
      <c r="Q38" s="81"/>
      <c r="R38" s="82"/>
      <c r="S38" s="69" t="s">
        <v>47</v>
      </c>
      <c r="T38" s="69"/>
      <c r="U38" s="69"/>
      <c r="V38" s="70">
        <f>SUM('[1]25'!Q199:Z200)</f>
        <v>4415500</v>
      </c>
      <c r="W38" s="70"/>
      <c r="X38" s="70"/>
      <c r="Y38" s="70"/>
      <c r="Z38" s="71"/>
    </row>
    <row r="39" spans="2:26" ht="17.25" thickBot="1" x14ac:dyDescent="0.35">
      <c r="B39" s="5"/>
      <c r="C39" s="5"/>
      <c r="D39" s="5"/>
      <c r="E39" s="5"/>
      <c r="F39" s="5"/>
      <c r="G39" s="5"/>
      <c r="H39" s="5"/>
      <c r="I39" s="5"/>
      <c r="K39" s="79" t="s">
        <v>48</v>
      </c>
      <c r="L39" s="69"/>
      <c r="M39" s="69"/>
      <c r="N39" s="80">
        <f>SUM('[1]26'!E4:J5)</f>
        <v>0</v>
      </c>
      <c r="O39" s="81"/>
      <c r="P39" s="81"/>
      <c r="Q39" s="81"/>
      <c r="R39" s="82"/>
      <c r="S39" s="69" t="s">
        <v>48</v>
      </c>
      <c r="T39" s="69"/>
      <c r="U39" s="69"/>
      <c r="V39" s="70">
        <f>SUM('[1]26'!Q199:Z200)</f>
        <v>4569500</v>
      </c>
      <c r="W39" s="70"/>
      <c r="X39" s="70"/>
      <c r="Y39" s="70"/>
      <c r="Z39" s="71"/>
    </row>
    <row r="40" spans="2:26" ht="15" customHeight="1" x14ac:dyDescent="0.3">
      <c r="B40" s="83" t="s">
        <v>49</v>
      </c>
      <c r="C40" s="84"/>
      <c r="D40" s="84"/>
      <c r="E40" s="84"/>
      <c r="F40" s="84"/>
      <c r="G40" s="84"/>
      <c r="H40" s="84"/>
      <c r="I40" s="85"/>
      <c r="K40" s="79" t="s">
        <v>50</v>
      </c>
      <c r="L40" s="69"/>
      <c r="M40" s="69"/>
      <c r="N40" s="80">
        <f>SUM('[1]27'!E4:J5)</f>
        <v>0</v>
      </c>
      <c r="O40" s="81"/>
      <c r="P40" s="81"/>
      <c r="Q40" s="81"/>
      <c r="R40" s="82"/>
      <c r="S40" s="69" t="s">
        <v>50</v>
      </c>
      <c r="T40" s="69"/>
      <c r="U40" s="69"/>
      <c r="V40" s="70">
        <f>SUM('[1]27'!Q199:Z200)</f>
        <v>0</v>
      </c>
      <c r="W40" s="70"/>
      <c r="X40" s="70"/>
      <c r="Y40" s="70"/>
      <c r="Z40" s="71"/>
    </row>
    <row r="41" spans="2:26" ht="15" customHeight="1" x14ac:dyDescent="0.3">
      <c r="B41" s="107"/>
      <c r="C41" s="108"/>
      <c r="D41" s="108"/>
      <c r="E41" s="108"/>
      <c r="F41" s="108"/>
      <c r="G41" s="108"/>
      <c r="H41" s="108"/>
      <c r="I41" s="109"/>
      <c r="K41" s="79" t="s">
        <v>51</v>
      </c>
      <c r="L41" s="69"/>
      <c r="M41" s="69"/>
      <c r="N41" s="80">
        <f>SUM('[1]28'!E4:J5)</f>
        <v>0</v>
      </c>
      <c r="O41" s="81"/>
      <c r="P41" s="81"/>
      <c r="Q41" s="81"/>
      <c r="R41" s="82"/>
      <c r="S41" s="69" t="s">
        <v>51</v>
      </c>
      <c r="T41" s="69"/>
      <c r="U41" s="69"/>
      <c r="V41" s="70">
        <f>SUM('[1]28'!Q199:Z200)</f>
        <v>0</v>
      </c>
      <c r="W41" s="70"/>
      <c r="X41" s="70"/>
      <c r="Y41" s="70"/>
      <c r="Z41" s="71"/>
    </row>
    <row r="42" spans="2:26" ht="12.75" thickBot="1" x14ac:dyDescent="0.35">
      <c r="B42" s="110"/>
      <c r="C42" s="111"/>
      <c r="D42" s="111"/>
      <c r="E42" s="111"/>
      <c r="F42" s="111"/>
      <c r="G42" s="111"/>
      <c r="H42" s="111"/>
      <c r="I42" s="112"/>
      <c r="K42" s="79" t="s">
        <v>52</v>
      </c>
      <c r="L42" s="69"/>
      <c r="M42" s="69"/>
      <c r="N42" s="80">
        <f>SUM('[1]29'!E4:J5)</f>
        <v>0</v>
      </c>
      <c r="O42" s="81"/>
      <c r="P42" s="81"/>
      <c r="Q42" s="81"/>
      <c r="R42" s="82"/>
      <c r="S42" s="69" t="s">
        <v>52</v>
      </c>
      <c r="T42" s="69"/>
      <c r="U42" s="69"/>
      <c r="V42" s="70">
        <f>SUM('[1]29'!Q199:Z200)</f>
        <v>0</v>
      </c>
      <c r="W42" s="70"/>
      <c r="X42" s="70"/>
      <c r="Y42" s="70"/>
      <c r="Z42" s="71"/>
    </row>
    <row r="43" spans="2:26" ht="15" customHeight="1" x14ac:dyDescent="0.3">
      <c r="B43" s="95" t="s">
        <v>53</v>
      </c>
      <c r="C43" s="96"/>
      <c r="D43" s="96"/>
      <c r="E43" s="96"/>
      <c r="F43" s="96"/>
      <c r="G43" s="96"/>
      <c r="H43" s="96"/>
      <c r="I43" s="97"/>
      <c r="K43" s="79" t="s">
        <v>54</v>
      </c>
      <c r="L43" s="69"/>
      <c r="M43" s="69"/>
      <c r="N43" s="80">
        <f>SUM('[1]30'!E4:J5)</f>
        <v>0</v>
      </c>
      <c r="O43" s="81"/>
      <c r="P43" s="81"/>
      <c r="Q43" s="81"/>
      <c r="R43" s="82"/>
      <c r="S43" s="69" t="s">
        <v>54</v>
      </c>
      <c r="T43" s="69"/>
      <c r="U43" s="69"/>
      <c r="V43" s="70">
        <f>SUM('[1]30'!Q199:Z200)</f>
        <v>0</v>
      </c>
      <c r="W43" s="70"/>
      <c r="X43" s="70"/>
      <c r="Y43" s="70"/>
      <c r="Z43" s="71"/>
    </row>
    <row r="44" spans="2:26" ht="15" customHeight="1" x14ac:dyDescent="0.3">
      <c r="B44" s="98">
        <f>SUM(E14+B41)-E38</f>
        <v>82475170</v>
      </c>
      <c r="C44" s="99"/>
      <c r="D44" s="99"/>
      <c r="E44" s="99"/>
      <c r="F44" s="99"/>
      <c r="G44" s="99"/>
      <c r="H44" s="99"/>
      <c r="I44" s="100"/>
      <c r="K44" s="79" t="s">
        <v>55</v>
      </c>
      <c r="L44" s="69"/>
      <c r="M44" s="69"/>
      <c r="N44" s="80">
        <f>SUM('[1]31'!E4:J5)</f>
        <v>0</v>
      </c>
      <c r="O44" s="81"/>
      <c r="P44" s="81"/>
      <c r="Q44" s="81"/>
      <c r="R44" s="82"/>
      <c r="S44" s="69" t="s">
        <v>55</v>
      </c>
      <c r="T44" s="69"/>
      <c r="U44" s="69"/>
      <c r="V44" s="70">
        <f>SUM('[1]31'!Q199:Z200)</f>
        <v>0</v>
      </c>
      <c r="W44" s="70"/>
      <c r="X44" s="70"/>
      <c r="Y44" s="70"/>
      <c r="Z44" s="71"/>
    </row>
    <row r="45" spans="2:26" ht="12.75" customHeight="1" thickBot="1" x14ac:dyDescent="0.35">
      <c r="B45" s="101"/>
      <c r="C45" s="102"/>
      <c r="D45" s="102"/>
      <c r="E45" s="102"/>
      <c r="F45" s="102"/>
      <c r="G45" s="102"/>
      <c r="H45" s="102"/>
      <c r="I45" s="103"/>
      <c r="K45" s="75" t="s">
        <v>56</v>
      </c>
      <c r="L45" s="76"/>
      <c r="M45" s="76"/>
      <c r="N45" s="77">
        <f>SUM(N14:N44)</f>
        <v>0</v>
      </c>
      <c r="O45" s="77"/>
      <c r="P45" s="77"/>
      <c r="Q45" s="77"/>
      <c r="R45" s="77"/>
      <c r="S45" s="76" t="s">
        <v>56</v>
      </c>
      <c r="T45" s="76"/>
      <c r="U45" s="76"/>
      <c r="V45" s="77">
        <f>SUM(V14:V44)</f>
        <v>82475170</v>
      </c>
      <c r="W45" s="77"/>
      <c r="X45" s="77"/>
      <c r="Y45" s="77"/>
      <c r="Z45" s="78"/>
    </row>
    <row r="46" spans="2:26" ht="18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2.75" thickBot="1" x14ac:dyDescent="0.35">
      <c r="B47" s="104" t="s">
        <v>57</v>
      </c>
      <c r="C47" s="105"/>
      <c r="D47" s="105"/>
      <c r="E47" s="105"/>
      <c r="F47" s="105"/>
      <c r="G47" s="105"/>
      <c r="H47" s="105"/>
      <c r="I47" s="106"/>
    </row>
    <row r="48" spans="2:26" ht="15" customHeight="1" x14ac:dyDescent="0.3">
      <c r="B48" s="86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8"/>
    </row>
    <row r="49" spans="2:26" ht="15" customHeight="1" x14ac:dyDescent="0.3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1"/>
    </row>
    <row r="50" spans="2:26" ht="15" customHeight="1" x14ac:dyDescent="0.3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1"/>
    </row>
    <row r="51" spans="2:26" ht="15" customHeight="1" x14ac:dyDescent="0.3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1"/>
    </row>
    <row r="52" spans="2:26" ht="12.75" thickBot="1" x14ac:dyDescent="0.35">
      <c r="B52" s="92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4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607F8-E82D-4FCD-93F6-983C3F054E2A}">
  <sheetPr>
    <tabColor rgb="FF002060"/>
  </sheetPr>
  <dimension ref="A1:U1127"/>
  <sheetViews>
    <sheetView zoomScale="85" zoomScaleNormal="85" workbookViewId="0">
      <selection activeCell="G55" sqref="G55"/>
    </sheetView>
  </sheetViews>
  <sheetFormatPr defaultColWidth="10.25" defaultRowHeight="16.5" x14ac:dyDescent="0.3"/>
  <cols>
    <col min="1" max="5" width="10.25" style="5"/>
    <col min="6" max="6" width="5.25" style="52" customWidth="1"/>
    <col min="7" max="7" width="10.25" style="5"/>
    <col min="8" max="8" width="54.25" style="5" customWidth="1"/>
    <col min="9" max="9" width="15" style="5" customWidth="1"/>
    <col min="10" max="15" width="2.125" style="5" customWidth="1"/>
    <col min="16" max="16" width="10.125" style="5" customWidth="1"/>
    <col min="17" max="17" width="10.25" style="13"/>
    <col min="18" max="20" width="10.25" style="14"/>
    <col min="21" max="261" width="10.25" style="5"/>
    <col min="262" max="262" width="5.25" style="5" customWidth="1"/>
    <col min="263" max="263" width="10.25" style="5"/>
    <col min="264" max="264" width="54.25" style="5" customWidth="1"/>
    <col min="265" max="265" width="15" style="5" customWidth="1"/>
    <col min="266" max="271" width="2.125" style="5" customWidth="1"/>
    <col min="272" max="272" width="10.125" style="5" customWidth="1"/>
    <col min="273" max="517" width="10.25" style="5"/>
    <col min="518" max="518" width="5.25" style="5" customWidth="1"/>
    <col min="519" max="519" width="10.25" style="5"/>
    <col min="520" max="520" width="54.25" style="5" customWidth="1"/>
    <col min="521" max="521" width="15" style="5" customWidth="1"/>
    <col min="522" max="527" width="2.125" style="5" customWidth="1"/>
    <col min="528" max="528" width="10.125" style="5" customWidth="1"/>
    <col min="529" max="773" width="10.25" style="5"/>
    <col min="774" max="774" width="5.25" style="5" customWidth="1"/>
    <col min="775" max="775" width="10.25" style="5"/>
    <col min="776" max="776" width="54.25" style="5" customWidth="1"/>
    <col min="777" max="777" width="15" style="5" customWidth="1"/>
    <col min="778" max="783" width="2.125" style="5" customWidth="1"/>
    <col min="784" max="784" width="10.125" style="5" customWidth="1"/>
    <col min="785" max="1029" width="10.25" style="5"/>
    <col min="1030" max="1030" width="5.25" style="5" customWidth="1"/>
    <col min="1031" max="1031" width="10.25" style="5"/>
    <col min="1032" max="1032" width="54.25" style="5" customWidth="1"/>
    <col min="1033" max="1033" width="15" style="5" customWidth="1"/>
    <col min="1034" max="1039" width="2.125" style="5" customWidth="1"/>
    <col min="1040" max="1040" width="10.125" style="5" customWidth="1"/>
    <col min="1041" max="1285" width="10.25" style="5"/>
    <col min="1286" max="1286" width="5.25" style="5" customWidth="1"/>
    <col min="1287" max="1287" width="10.25" style="5"/>
    <col min="1288" max="1288" width="54.25" style="5" customWidth="1"/>
    <col min="1289" max="1289" width="15" style="5" customWidth="1"/>
    <col min="1290" max="1295" width="2.125" style="5" customWidth="1"/>
    <col min="1296" max="1296" width="10.125" style="5" customWidth="1"/>
    <col min="1297" max="1541" width="10.25" style="5"/>
    <col min="1542" max="1542" width="5.25" style="5" customWidth="1"/>
    <col min="1543" max="1543" width="10.25" style="5"/>
    <col min="1544" max="1544" width="54.25" style="5" customWidth="1"/>
    <col min="1545" max="1545" width="15" style="5" customWidth="1"/>
    <col min="1546" max="1551" width="2.125" style="5" customWidth="1"/>
    <col min="1552" max="1552" width="10.125" style="5" customWidth="1"/>
    <col min="1553" max="1797" width="10.25" style="5"/>
    <col min="1798" max="1798" width="5.25" style="5" customWidth="1"/>
    <col min="1799" max="1799" width="10.25" style="5"/>
    <col min="1800" max="1800" width="54.25" style="5" customWidth="1"/>
    <col min="1801" max="1801" width="15" style="5" customWidth="1"/>
    <col min="1802" max="1807" width="2.125" style="5" customWidth="1"/>
    <col min="1808" max="1808" width="10.125" style="5" customWidth="1"/>
    <col min="1809" max="2053" width="10.25" style="5"/>
    <col min="2054" max="2054" width="5.25" style="5" customWidth="1"/>
    <col min="2055" max="2055" width="10.25" style="5"/>
    <col min="2056" max="2056" width="54.25" style="5" customWidth="1"/>
    <col min="2057" max="2057" width="15" style="5" customWidth="1"/>
    <col min="2058" max="2063" width="2.125" style="5" customWidth="1"/>
    <col min="2064" max="2064" width="10.125" style="5" customWidth="1"/>
    <col min="2065" max="2309" width="10.25" style="5"/>
    <col min="2310" max="2310" width="5.25" style="5" customWidth="1"/>
    <col min="2311" max="2311" width="10.25" style="5"/>
    <col min="2312" max="2312" width="54.25" style="5" customWidth="1"/>
    <col min="2313" max="2313" width="15" style="5" customWidth="1"/>
    <col min="2314" max="2319" width="2.125" style="5" customWidth="1"/>
    <col min="2320" max="2320" width="10.125" style="5" customWidth="1"/>
    <col min="2321" max="2565" width="10.25" style="5"/>
    <col min="2566" max="2566" width="5.25" style="5" customWidth="1"/>
    <col min="2567" max="2567" width="10.25" style="5"/>
    <col min="2568" max="2568" width="54.25" style="5" customWidth="1"/>
    <col min="2569" max="2569" width="15" style="5" customWidth="1"/>
    <col min="2570" max="2575" width="2.125" style="5" customWidth="1"/>
    <col min="2576" max="2576" width="10.125" style="5" customWidth="1"/>
    <col min="2577" max="2821" width="10.25" style="5"/>
    <col min="2822" max="2822" width="5.25" style="5" customWidth="1"/>
    <col min="2823" max="2823" width="10.25" style="5"/>
    <col min="2824" max="2824" width="54.25" style="5" customWidth="1"/>
    <col min="2825" max="2825" width="15" style="5" customWidth="1"/>
    <col min="2826" max="2831" width="2.125" style="5" customWidth="1"/>
    <col min="2832" max="2832" width="10.125" style="5" customWidth="1"/>
    <col min="2833" max="3077" width="10.25" style="5"/>
    <col min="3078" max="3078" width="5.25" style="5" customWidth="1"/>
    <col min="3079" max="3079" width="10.25" style="5"/>
    <col min="3080" max="3080" width="54.25" style="5" customWidth="1"/>
    <col min="3081" max="3081" width="15" style="5" customWidth="1"/>
    <col min="3082" max="3087" width="2.125" style="5" customWidth="1"/>
    <col min="3088" max="3088" width="10.125" style="5" customWidth="1"/>
    <col min="3089" max="3333" width="10.25" style="5"/>
    <col min="3334" max="3334" width="5.25" style="5" customWidth="1"/>
    <col min="3335" max="3335" width="10.25" style="5"/>
    <col min="3336" max="3336" width="54.25" style="5" customWidth="1"/>
    <col min="3337" max="3337" width="15" style="5" customWidth="1"/>
    <col min="3338" max="3343" width="2.125" style="5" customWidth="1"/>
    <col min="3344" max="3344" width="10.125" style="5" customWidth="1"/>
    <col min="3345" max="3589" width="10.25" style="5"/>
    <col min="3590" max="3590" width="5.25" style="5" customWidth="1"/>
    <col min="3591" max="3591" width="10.25" style="5"/>
    <col min="3592" max="3592" width="54.25" style="5" customWidth="1"/>
    <col min="3593" max="3593" width="15" style="5" customWidth="1"/>
    <col min="3594" max="3599" width="2.125" style="5" customWidth="1"/>
    <col min="3600" max="3600" width="10.125" style="5" customWidth="1"/>
    <col min="3601" max="3845" width="10.25" style="5"/>
    <col min="3846" max="3846" width="5.25" style="5" customWidth="1"/>
    <col min="3847" max="3847" width="10.25" style="5"/>
    <col min="3848" max="3848" width="54.25" style="5" customWidth="1"/>
    <col min="3849" max="3849" width="15" style="5" customWidth="1"/>
    <col min="3850" max="3855" width="2.125" style="5" customWidth="1"/>
    <col min="3856" max="3856" width="10.125" style="5" customWidth="1"/>
    <col min="3857" max="4101" width="10.25" style="5"/>
    <col min="4102" max="4102" width="5.25" style="5" customWidth="1"/>
    <col min="4103" max="4103" width="10.25" style="5"/>
    <col min="4104" max="4104" width="54.25" style="5" customWidth="1"/>
    <col min="4105" max="4105" width="15" style="5" customWidth="1"/>
    <col min="4106" max="4111" width="2.125" style="5" customWidth="1"/>
    <col min="4112" max="4112" width="10.125" style="5" customWidth="1"/>
    <col min="4113" max="4357" width="10.25" style="5"/>
    <col min="4358" max="4358" width="5.25" style="5" customWidth="1"/>
    <col min="4359" max="4359" width="10.25" style="5"/>
    <col min="4360" max="4360" width="54.25" style="5" customWidth="1"/>
    <col min="4361" max="4361" width="15" style="5" customWidth="1"/>
    <col min="4362" max="4367" width="2.125" style="5" customWidth="1"/>
    <col min="4368" max="4368" width="10.125" style="5" customWidth="1"/>
    <col min="4369" max="4613" width="10.25" style="5"/>
    <col min="4614" max="4614" width="5.25" style="5" customWidth="1"/>
    <col min="4615" max="4615" width="10.25" style="5"/>
    <col min="4616" max="4616" width="54.25" style="5" customWidth="1"/>
    <col min="4617" max="4617" width="15" style="5" customWidth="1"/>
    <col min="4618" max="4623" width="2.125" style="5" customWidth="1"/>
    <col min="4624" max="4624" width="10.125" style="5" customWidth="1"/>
    <col min="4625" max="4869" width="10.25" style="5"/>
    <col min="4870" max="4870" width="5.25" style="5" customWidth="1"/>
    <col min="4871" max="4871" width="10.25" style="5"/>
    <col min="4872" max="4872" width="54.25" style="5" customWidth="1"/>
    <col min="4873" max="4873" width="15" style="5" customWidth="1"/>
    <col min="4874" max="4879" width="2.125" style="5" customWidth="1"/>
    <col min="4880" max="4880" width="10.125" style="5" customWidth="1"/>
    <col min="4881" max="5125" width="10.25" style="5"/>
    <col min="5126" max="5126" width="5.25" style="5" customWidth="1"/>
    <col min="5127" max="5127" width="10.25" style="5"/>
    <col min="5128" max="5128" width="54.25" style="5" customWidth="1"/>
    <col min="5129" max="5129" width="15" style="5" customWidth="1"/>
    <col min="5130" max="5135" width="2.125" style="5" customWidth="1"/>
    <col min="5136" max="5136" width="10.125" style="5" customWidth="1"/>
    <col min="5137" max="5381" width="10.25" style="5"/>
    <col min="5382" max="5382" width="5.25" style="5" customWidth="1"/>
    <col min="5383" max="5383" width="10.25" style="5"/>
    <col min="5384" max="5384" width="54.25" style="5" customWidth="1"/>
    <col min="5385" max="5385" width="15" style="5" customWidth="1"/>
    <col min="5386" max="5391" width="2.125" style="5" customWidth="1"/>
    <col min="5392" max="5392" width="10.125" style="5" customWidth="1"/>
    <col min="5393" max="5637" width="10.25" style="5"/>
    <col min="5638" max="5638" width="5.25" style="5" customWidth="1"/>
    <col min="5639" max="5639" width="10.25" style="5"/>
    <col min="5640" max="5640" width="54.25" style="5" customWidth="1"/>
    <col min="5641" max="5641" width="15" style="5" customWidth="1"/>
    <col min="5642" max="5647" width="2.125" style="5" customWidth="1"/>
    <col min="5648" max="5648" width="10.125" style="5" customWidth="1"/>
    <col min="5649" max="5893" width="10.25" style="5"/>
    <col min="5894" max="5894" width="5.25" style="5" customWidth="1"/>
    <col min="5895" max="5895" width="10.25" style="5"/>
    <col min="5896" max="5896" width="54.25" style="5" customWidth="1"/>
    <col min="5897" max="5897" width="15" style="5" customWidth="1"/>
    <col min="5898" max="5903" width="2.125" style="5" customWidth="1"/>
    <col min="5904" max="5904" width="10.125" style="5" customWidth="1"/>
    <col min="5905" max="6149" width="10.25" style="5"/>
    <col min="6150" max="6150" width="5.25" style="5" customWidth="1"/>
    <col min="6151" max="6151" width="10.25" style="5"/>
    <col min="6152" max="6152" width="54.25" style="5" customWidth="1"/>
    <col min="6153" max="6153" width="15" style="5" customWidth="1"/>
    <col min="6154" max="6159" width="2.125" style="5" customWidth="1"/>
    <col min="6160" max="6160" width="10.125" style="5" customWidth="1"/>
    <col min="6161" max="6405" width="10.25" style="5"/>
    <col min="6406" max="6406" width="5.25" style="5" customWidth="1"/>
    <col min="6407" max="6407" width="10.25" style="5"/>
    <col min="6408" max="6408" width="54.25" style="5" customWidth="1"/>
    <col min="6409" max="6409" width="15" style="5" customWidth="1"/>
    <col min="6410" max="6415" width="2.125" style="5" customWidth="1"/>
    <col min="6416" max="6416" width="10.125" style="5" customWidth="1"/>
    <col min="6417" max="6661" width="10.25" style="5"/>
    <col min="6662" max="6662" width="5.25" style="5" customWidth="1"/>
    <col min="6663" max="6663" width="10.25" style="5"/>
    <col min="6664" max="6664" width="54.25" style="5" customWidth="1"/>
    <col min="6665" max="6665" width="15" style="5" customWidth="1"/>
    <col min="6666" max="6671" width="2.125" style="5" customWidth="1"/>
    <col min="6672" max="6672" width="10.125" style="5" customWidth="1"/>
    <col min="6673" max="6917" width="10.25" style="5"/>
    <col min="6918" max="6918" width="5.25" style="5" customWidth="1"/>
    <col min="6919" max="6919" width="10.25" style="5"/>
    <col min="6920" max="6920" width="54.25" style="5" customWidth="1"/>
    <col min="6921" max="6921" width="15" style="5" customWidth="1"/>
    <col min="6922" max="6927" width="2.125" style="5" customWidth="1"/>
    <col min="6928" max="6928" width="10.125" style="5" customWidth="1"/>
    <col min="6929" max="7173" width="10.25" style="5"/>
    <col min="7174" max="7174" width="5.25" style="5" customWidth="1"/>
    <col min="7175" max="7175" width="10.25" style="5"/>
    <col min="7176" max="7176" width="54.25" style="5" customWidth="1"/>
    <col min="7177" max="7177" width="15" style="5" customWidth="1"/>
    <col min="7178" max="7183" width="2.125" style="5" customWidth="1"/>
    <col min="7184" max="7184" width="10.125" style="5" customWidth="1"/>
    <col min="7185" max="7429" width="10.25" style="5"/>
    <col min="7430" max="7430" width="5.25" style="5" customWidth="1"/>
    <col min="7431" max="7431" width="10.25" style="5"/>
    <col min="7432" max="7432" width="54.25" style="5" customWidth="1"/>
    <col min="7433" max="7433" width="15" style="5" customWidth="1"/>
    <col min="7434" max="7439" width="2.125" style="5" customWidth="1"/>
    <col min="7440" max="7440" width="10.125" style="5" customWidth="1"/>
    <col min="7441" max="7685" width="10.25" style="5"/>
    <col min="7686" max="7686" width="5.25" style="5" customWidth="1"/>
    <col min="7687" max="7687" width="10.25" style="5"/>
    <col min="7688" max="7688" width="54.25" style="5" customWidth="1"/>
    <col min="7689" max="7689" width="15" style="5" customWidth="1"/>
    <col min="7690" max="7695" width="2.125" style="5" customWidth="1"/>
    <col min="7696" max="7696" width="10.125" style="5" customWidth="1"/>
    <col min="7697" max="7941" width="10.25" style="5"/>
    <col min="7942" max="7942" width="5.25" style="5" customWidth="1"/>
    <col min="7943" max="7943" width="10.25" style="5"/>
    <col min="7944" max="7944" width="54.25" style="5" customWidth="1"/>
    <col min="7945" max="7945" width="15" style="5" customWidth="1"/>
    <col min="7946" max="7951" width="2.125" style="5" customWidth="1"/>
    <col min="7952" max="7952" width="10.125" style="5" customWidth="1"/>
    <col min="7953" max="8197" width="10.25" style="5"/>
    <col min="8198" max="8198" width="5.25" style="5" customWidth="1"/>
    <col min="8199" max="8199" width="10.25" style="5"/>
    <col min="8200" max="8200" width="54.25" style="5" customWidth="1"/>
    <col min="8201" max="8201" width="15" style="5" customWidth="1"/>
    <col min="8202" max="8207" width="2.125" style="5" customWidth="1"/>
    <col min="8208" max="8208" width="10.125" style="5" customWidth="1"/>
    <col min="8209" max="8453" width="10.25" style="5"/>
    <col min="8454" max="8454" width="5.25" style="5" customWidth="1"/>
    <col min="8455" max="8455" width="10.25" style="5"/>
    <col min="8456" max="8456" width="54.25" style="5" customWidth="1"/>
    <col min="8457" max="8457" width="15" style="5" customWidth="1"/>
    <col min="8458" max="8463" width="2.125" style="5" customWidth="1"/>
    <col min="8464" max="8464" width="10.125" style="5" customWidth="1"/>
    <col min="8465" max="8709" width="10.25" style="5"/>
    <col min="8710" max="8710" width="5.25" style="5" customWidth="1"/>
    <col min="8711" max="8711" width="10.25" style="5"/>
    <col min="8712" max="8712" width="54.25" style="5" customWidth="1"/>
    <col min="8713" max="8713" width="15" style="5" customWidth="1"/>
    <col min="8714" max="8719" width="2.125" style="5" customWidth="1"/>
    <col min="8720" max="8720" width="10.125" style="5" customWidth="1"/>
    <col min="8721" max="8965" width="10.25" style="5"/>
    <col min="8966" max="8966" width="5.25" style="5" customWidth="1"/>
    <col min="8967" max="8967" width="10.25" style="5"/>
    <col min="8968" max="8968" width="54.25" style="5" customWidth="1"/>
    <col min="8969" max="8969" width="15" style="5" customWidth="1"/>
    <col min="8970" max="8975" width="2.125" style="5" customWidth="1"/>
    <col min="8976" max="8976" width="10.125" style="5" customWidth="1"/>
    <col min="8977" max="9221" width="10.25" style="5"/>
    <col min="9222" max="9222" width="5.25" style="5" customWidth="1"/>
    <col min="9223" max="9223" width="10.25" style="5"/>
    <col min="9224" max="9224" width="54.25" style="5" customWidth="1"/>
    <col min="9225" max="9225" width="15" style="5" customWidth="1"/>
    <col min="9226" max="9231" width="2.125" style="5" customWidth="1"/>
    <col min="9232" max="9232" width="10.125" style="5" customWidth="1"/>
    <col min="9233" max="9477" width="10.25" style="5"/>
    <col min="9478" max="9478" width="5.25" style="5" customWidth="1"/>
    <col min="9479" max="9479" width="10.25" style="5"/>
    <col min="9480" max="9480" width="54.25" style="5" customWidth="1"/>
    <col min="9481" max="9481" width="15" style="5" customWidth="1"/>
    <col min="9482" max="9487" width="2.125" style="5" customWidth="1"/>
    <col min="9488" max="9488" width="10.125" style="5" customWidth="1"/>
    <col min="9489" max="9733" width="10.25" style="5"/>
    <col min="9734" max="9734" width="5.25" style="5" customWidth="1"/>
    <col min="9735" max="9735" width="10.25" style="5"/>
    <col min="9736" max="9736" width="54.25" style="5" customWidth="1"/>
    <col min="9737" max="9737" width="15" style="5" customWidth="1"/>
    <col min="9738" max="9743" width="2.125" style="5" customWidth="1"/>
    <col min="9744" max="9744" width="10.125" style="5" customWidth="1"/>
    <col min="9745" max="9989" width="10.25" style="5"/>
    <col min="9990" max="9990" width="5.25" style="5" customWidth="1"/>
    <col min="9991" max="9991" width="10.25" style="5"/>
    <col min="9992" max="9992" width="54.25" style="5" customWidth="1"/>
    <col min="9993" max="9993" width="15" style="5" customWidth="1"/>
    <col min="9994" max="9999" width="2.125" style="5" customWidth="1"/>
    <col min="10000" max="10000" width="10.125" style="5" customWidth="1"/>
    <col min="10001" max="10245" width="10.25" style="5"/>
    <col min="10246" max="10246" width="5.25" style="5" customWidth="1"/>
    <col min="10247" max="10247" width="10.25" style="5"/>
    <col min="10248" max="10248" width="54.25" style="5" customWidth="1"/>
    <col min="10249" max="10249" width="15" style="5" customWidth="1"/>
    <col min="10250" max="10255" width="2.125" style="5" customWidth="1"/>
    <col min="10256" max="10256" width="10.125" style="5" customWidth="1"/>
    <col min="10257" max="10501" width="10.25" style="5"/>
    <col min="10502" max="10502" width="5.25" style="5" customWidth="1"/>
    <col min="10503" max="10503" width="10.25" style="5"/>
    <col min="10504" max="10504" width="54.25" style="5" customWidth="1"/>
    <col min="10505" max="10505" width="15" style="5" customWidth="1"/>
    <col min="10506" max="10511" width="2.125" style="5" customWidth="1"/>
    <col min="10512" max="10512" width="10.125" style="5" customWidth="1"/>
    <col min="10513" max="10757" width="10.25" style="5"/>
    <col min="10758" max="10758" width="5.25" style="5" customWidth="1"/>
    <col min="10759" max="10759" width="10.25" style="5"/>
    <col min="10760" max="10760" width="54.25" style="5" customWidth="1"/>
    <col min="10761" max="10761" width="15" style="5" customWidth="1"/>
    <col min="10762" max="10767" width="2.125" style="5" customWidth="1"/>
    <col min="10768" max="10768" width="10.125" style="5" customWidth="1"/>
    <col min="10769" max="11013" width="10.25" style="5"/>
    <col min="11014" max="11014" width="5.25" style="5" customWidth="1"/>
    <col min="11015" max="11015" width="10.25" style="5"/>
    <col min="11016" max="11016" width="54.25" style="5" customWidth="1"/>
    <col min="11017" max="11017" width="15" style="5" customWidth="1"/>
    <col min="11018" max="11023" width="2.125" style="5" customWidth="1"/>
    <col min="11024" max="11024" width="10.125" style="5" customWidth="1"/>
    <col min="11025" max="11269" width="10.25" style="5"/>
    <col min="11270" max="11270" width="5.25" style="5" customWidth="1"/>
    <col min="11271" max="11271" width="10.25" style="5"/>
    <col min="11272" max="11272" width="54.25" style="5" customWidth="1"/>
    <col min="11273" max="11273" width="15" style="5" customWidth="1"/>
    <col min="11274" max="11279" width="2.125" style="5" customWidth="1"/>
    <col min="11280" max="11280" width="10.125" style="5" customWidth="1"/>
    <col min="11281" max="11525" width="10.25" style="5"/>
    <col min="11526" max="11526" width="5.25" style="5" customWidth="1"/>
    <col min="11527" max="11527" width="10.25" style="5"/>
    <col min="11528" max="11528" width="54.25" style="5" customWidth="1"/>
    <col min="11529" max="11529" width="15" style="5" customWidth="1"/>
    <col min="11530" max="11535" width="2.125" style="5" customWidth="1"/>
    <col min="11536" max="11536" width="10.125" style="5" customWidth="1"/>
    <col min="11537" max="11781" width="10.25" style="5"/>
    <col min="11782" max="11782" width="5.25" style="5" customWidth="1"/>
    <col min="11783" max="11783" width="10.25" style="5"/>
    <col min="11784" max="11784" width="54.25" style="5" customWidth="1"/>
    <col min="11785" max="11785" width="15" style="5" customWidth="1"/>
    <col min="11786" max="11791" width="2.125" style="5" customWidth="1"/>
    <col min="11792" max="11792" width="10.125" style="5" customWidth="1"/>
    <col min="11793" max="12037" width="10.25" style="5"/>
    <col min="12038" max="12038" width="5.25" style="5" customWidth="1"/>
    <col min="12039" max="12039" width="10.25" style="5"/>
    <col min="12040" max="12040" width="54.25" style="5" customWidth="1"/>
    <col min="12041" max="12041" width="15" style="5" customWidth="1"/>
    <col min="12042" max="12047" width="2.125" style="5" customWidth="1"/>
    <col min="12048" max="12048" width="10.125" style="5" customWidth="1"/>
    <col min="12049" max="12293" width="10.25" style="5"/>
    <col min="12294" max="12294" width="5.25" style="5" customWidth="1"/>
    <col min="12295" max="12295" width="10.25" style="5"/>
    <col min="12296" max="12296" width="54.25" style="5" customWidth="1"/>
    <col min="12297" max="12297" width="15" style="5" customWidth="1"/>
    <col min="12298" max="12303" width="2.125" style="5" customWidth="1"/>
    <col min="12304" max="12304" width="10.125" style="5" customWidth="1"/>
    <col min="12305" max="12549" width="10.25" style="5"/>
    <col min="12550" max="12550" width="5.25" style="5" customWidth="1"/>
    <col min="12551" max="12551" width="10.25" style="5"/>
    <col min="12552" max="12552" width="54.25" style="5" customWidth="1"/>
    <col min="12553" max="12553" width="15" style="5" customWidth="1"/>
    <col min="12554" max="12559" width="2.125" style="5" customWidth="1"/>
    <col min="12560" max="12560" width="10.125" style="5" customWidth="1"/>
    <col min="12561" max="12805" width="10.25" style="5"/>
    <col min="12806" max="12806" width="5.25" style="5" customWidth="1"/>
    <col min="12807" max="12807" width="10.25" style="5"/>
    <col min="12808" max="12808" width="54.25" style="5" customWidth="1"/>
    <col min="12809" max="12809" width="15" style="5" customWidth="1"/>
    <col min="12810" max="12815" width="2.125" style="5" customWidth="1"/>
    <col min="12816" max="12816" width="10.125" style="5" customWidth="1"/>
    <col min="12817" max="13061" width="10.25" style="5"/>
    <col min="13062" max="13062" width="5.25" style="5" customWidth="1"/>
    <col min="13063" max="13063" width="10.25" style="5"/>
    <col min="13064" max="13064" width="54.25" style="5" customWidth="1"/>
    <col min="13065" max="13065" width="15" style="5" customWidth="1"/>
    <col min="13066" max="13071" width="2.125" style="5" customWidth="1"/>
    <col min="13072" max="13072" width="10.125" style="5" customWidth="1"/>
    <col min="13073" max="13317" width="10.25" style="5"/>
    <col min="13318" max="13318" width="5.25" style="5" customWidth="1"/>
    <col min="13319" max="13319" width="10.25" style="5"/>
    <col min="13320" max="13320" width="54.25" style="5" customWidth="1"/>
    <col min="13321" max="13321" width="15" style="5" customWidth="1"/>
    <col min="13322" max="13327" width="2.125" style="5" customWidth="1"/>
    <col min="13328" max="13328" width="10.125" style="5" customWidth="1"/>
    <col min="13329" max="13573" width="10.25" style="5"/>
    <col min="13574" max="13574" width="5.25" style="5" customWidth="1"/>
    <col min="13575" max="13575" width="10.25" style="5"/>
    <col min="13576" max="13576" width="54.25" style="5" customWidth="1"/>
    <col min="13577" max="13577" width="15" style="5" customWidth="1"/>
    <col min="13578" max="13583" width="2.125" style="5" customWidth="1"/>
    <col min="13584" max="13584" width="10.125" style="5" customWidth="1"/>
    <col min="13585" max="13829" width="10.25" style="5"/>
    <col min="13830" max="13830" width="5.25" style="5" customWidth="1"/>
    <col min="13831" max="13831" width="10.25" style="5"/>
    <col min="13832" max="13832" width="54.25" style="5" customWidth="1"/>
    <col min="13833" max="13833" width="15" style="5" customWidth="1"/>
    <col min="13834" max="13839" width="2.125" style="5" customWidth="1"/>
    <col min="13840" max="13840" width="10.125" style="5" customWidth="1"/>
    <col min="13841" max="14085" width="10.25" style="5"/>
    <col min="14086" max="14086" width="5.25" style="5" customWidth="1"/>
    <col min="14087" max="14087" width="10.25" style="5"/>
    <col min="14088" max="14088" width="54.25" style="5" customWidth="1"/>
    <col min="14089" max="14089" width="15" style="5" customWidth="1"/>
    <col min="14090" max="14095" width="2.125" style="5" customWidth="1"/>
    <col min="14096" max="14096" width="10.125" style="5" customWidth="1"/>
    <col min="14097" max="14341" width="10.25" style="5"/>
    <col min="14342" max="14342" width="5.25" style="5" customWidth="1"/>
    <col min="14343" max="14343" width="10.25" style="5"/>
    <col min="14344" max="14344" width="54.25" style="5" customWidth="1"/>
    <col min="14345" max="14345" width="15" style="5" customWidth="1"/>
    <col min="14346" max="14351" width="2.125" style="5" customWidth="1"/>
    <col min="14352" max="14352" width="10.125" style="5" customWidth="1"/>
    <col min="14353" max="14597" width="10.25" style="5"/>
    <col min="14598" max="14598" width="5.25" style="5" customWidth="1"/>
    <col min="14599" max="14599" width="10.25" style="5"/>
    <col min="14600" max="14600" width="54.25" style="5" customWidth="1"/>
    <col min="14601" max="14601" width="15" style="5" customWidth="1"/>
    <col min="14602" max="14607" width="2.125" style="5" customWidth="1"/>
    <col min="14608" max="14608" width="10.125" style="5" customWidth="1"/>
    <col min="14609" max="14853" width="10.25" style="5"/>
    <col min="14854" max="14854" width="5.25" style="5" customWidth="1"/>
    <col min="14855" max="14855" width="10.25" style="5"/>
    <col min="14856" max="14856" width="54.25" style="5" customWidth="1"/>
    <col min="14857" max="14857" width="15" style="5" customWidth="1"/>
    <col min="14858" max="14863" width="2.125" style="5" customWidth="1"/>
    <col min="14864" max="14864" width="10.125" style="5" customWidth="1"/>
    <col min="14865" max="15109" width="10.25" style="5"/>
    <col min="15110" max="15110" width="5.25" style="5" customWidth="1"/>
    <col min="15111" max="15111" width="10.25" style="5"/>
    <col min="15112" max="15112" width="54.25" style="5" customWidth="1"/>
    <col min="15113" max="15113" width="15" style="5" customWidth="1"/>
    <col min="15114" max="15119" width="2.125" style="5" customWidth="1"/>
    <col min="15120" max="15120" width="10.125" style="5" customWidth="1"/>
    <col min="15121" max="15365" width="10.25" style="5"/>
    <col min="15366" max="15366" width="5.25" style="5" customWidth="1"/>
    <col min="15367" max="15367" width="10.25" style="5"/>
    <col min="15368" max="15368" width="54.25" style="5" customWidth="1"/>
    <col min="15369" max="15369" width="15" style="5" customWidth="1"/>
    <col min="15370" max="15375" width="2.125" style="5" customWidth="1"/>
    <col min="15376" max="15376" width="10.125" style="5" customWidth="1"/>
    <col min="15377" max="15621" width="10.25" style="5"/>
    <col min="15622" max="15622" width="5.25" style="5" customWidth="1"/>
    <col min="15623" max="15623" width="10.25" style="5"/>
    <col min="15624" max="15624" width="54.25" style="5" customWidth="1"/>
    <col min="15625" max="15625" width="15" style="5" customWidth="1"/>
    <col min="15626" max="15631" width="2.125" style="5" customWidth="1"/>
    <col min="15632" max="15632" width="10.125" style="5" customWidth="1"/>
    <col min="15633" max="15877" width="10.25" style="5"/>
    <col min="15878" max="15878" width="5.25" style="5" customWidth="1"/>
    <col min="15879" max="15879" width="10.25" style="5"/>
    <col min="15880" max="15880" width="54.25" style="5" customWidth="1"/>
    <col min="15881" max="15881" width="15" style="5" customWidth="1"/>
    <col min="15882" max="15887" width="2.125" style="5" customWidth="1"/>
    <col min="15888" max="15888" width="10.125" style="5" customWidth="1"/>
    <col min="15889" max="16133" width="10.25" style="5"/>
    <col min="16134" max="16134" width="5.25" style="5" customWidth="1"/>
    <col min="16135" max="16135" width="10.25" style="5"/>
    <col min="16136" max="16136" width="54.25" style="5" customWidth="1"/>
    <col min="16137" max="16137" width="15" style="5" customWidth="1"/>
    <col min="16138" max="16143" width="2.125" style="5" customWidth="1"/>
    <col min="16144" max="16144" width="10.125" style="5" customWidth="1"/>
    <col min="16145" max="16384" width="10.25" style="5"/>
  </cols>
  <sheetData>
    <row r="1" spans="1:21" s="12" customFormat="1" ht="36.75" customHeight="1" x14ac:dyDescent="0.3">
      <c r="A1" s="9" t="s">
        <v>4817</v>
      </c>
      <c r="B1" s="9" t="s">
        <v>4818</v>
      </c>
      <c r="C1" s="9" t="s">
        <v>4819</v>
      </c>
      <c r="D1" s="9" t="s">
        <v>62</v>
      </c>
      <c r="E1" s="9" t="s">
        <v>63</v>
      </c>
      <c r="F1" s="20" t="s">
        <v>64</v>
      </c>
      <c r="G1" s="9" t="s">
        <v>65</v>
      </c>
      <c r="H1" s="9" t="s">
        <v>91</v>
      </c>
      <c r="I1" s="9" t="s">
        <v>92</v>
      </c>
      <c r="J1" s="9" t="s">
        <v>66</v>
      </c>
      <c r="K1" s="9" t="s">
        <v>4820</v>
      </c>
      <c r="L1" s="9" t="s">
        <v>4821</v>
      </c>
      <c r="M1" s="9" t="s">
        <v>4822</v>
      </c>
      <c r="N1" s="9" t="s">
        <v>4823</v>
      </c>
      <c r="O1" s="9" t="s">
        <v>4824</v>
      </c>
      <c r="P1" s="9" t="s">
        <v>4825</v>
      </c>
      <c r="Q1" s="10" t="s">
        <v>67</v>
      </c>
      <c r="R1" s="21" t="s">
        <v>93</v>
      </c>
      <c r="S1" s="21" t="s">
        <v>4826</v>
      </c>
      <c r="T1" s="11" t="s">
        <v>4827</v>
      </c>
    </row>
    <row r="2" spans="1:21" s="29" customFormat="1" x14ac:dyDescent="0.3">
      <c r="A2" s="59" t="s">
        <v>2475</v>
      </c>
      <c r="B2" s="59" t="s">
        <v>2476</v>
      </c>
      <c r="C2" s="59" t="s">
        <v>2477</v>
      </c>
      <c r="D2" s="59" t="s">
        <v>2478</v>
      </c>
      <c r="E2" s="59" t="s">
        <v>2479</v>
      </c>
      <c r="F2" s="59">
        <v>1</v>
      </c>
      <c r="G2" s="59" t="s">
        <v>2480</v>
      </c>
      <c r="H2" s="59" t="s">
        <v>670</v>
      </c>
      <c r="I2" s="60" t="s">
        <v>2481</v>
      </c>
      <c r="J2" s="59" t="s">
        <v>2482</v>
      </c>
      <c r="K2" s="59" t="s">
        <v>2483</v>
      </c>
      <c r="L2" s="59" t="s">
        <v>2484</v>
      </c>
      <c r="M2" s="24" t="s">
        <v>103</v>
      </c>
      <c r="N2" s="24" t="s">
        <v>104</v>
      </c>
      <c r="O2" s="25"/>
      <c r="P2" s="25">
        <v>766</v>
      </c>
      <c r="Q2" s="26">
        <v>1.1200000000000001</v>
      </c>
      <c r="R2" s="27">
        <v>52000</v>
      </c>
      <c r="S2" s="27">
        <v>0</v>
      </c>
      <c r="T2" s="28">
        <v>-52000</v>
      </c>
      <c r="U2" s="29" t="s">
        <v>4828</v>
      </c>
    </row>
    <row r="3" spans="1:21" s="29" customFormat="1" x14ac:dyDescent="0.3">
      <c r="A3" s="22" t="s">
        <v>2485</v>
      </c>
      <c r="B3" s="22" t="s">
        <v>2486</v>
      </c>
      <c r="C3" s="22" t="s">
        <v>2487</v>
      </c>
      <c r="D3" s="22" t="s">
        <v>2488</v>
      </c>
      <c r="E3" s="22" t="s">
        <v>2489</v>
      </c>
      <c r="F3" s="31">
        <v>2</v>
      </c>
      <c r="G3" s="22" t="s">
        <v>2490</v>
      </c>
      <c r="H3" s="22" t="s">
        <v>2491</v>
      </c>
      <c r="I3" s="23" t="s">
        <v>120</v>
      </c>
      <c r="J3" s="23" t="s">
        <v>2492</v>
      </c>
      <c r="K3" s="22" t="s">
        <v>1711</v>
      </c>
      <c r="L3" s="22" t="s">
        <v>2493</v>
      </c>
      <c r="M3" s="24" t="s">
        <v>103</v>
      </c>
      <c r="N3" s="24" t="s">
        <v>104</v>
      </c>
      <c r="O3" s="25"/>
      <c r="P3" s="25">
        <v>615</v>
      </c>
      <c r="Q3" s="26">
        <v>1.1100000000000001</v>
      </c>
      <c r="R3" s="27">
        <v>84000</v>
      </c>
      <c r="S3" s="27">
        <v>7000</v>
      </c>
      <c r="T3" s="28">
        <v>-7500</v>
      </c>
      <c r="U3" s="29" t="s">
        <v>2494</v>
      </c>
    </row>
    <row r="4" spans="1:21" s="29" customFormat="1" x14ac:dyDescent="0.3">
      <c r="A4" s="22" t="s">
        <v>2495</v>
      </c>
      <c r="B4" s="22" t="s">
        <v>2496</v>
      </c>
      <c r="C4" s="22" t="s">
        <v>2497</v>
      </c>
      <c r="D4" s="22" t="s">
        <v>2498</v>
      </c>
      <c r="E4" s="22" t="s">
        <v>2499</v>
      </c>
      <c r="F4" s="31">
        <v>2</v>
      </c>
      <c r="G4" s="22" t="s">
        <v>2500</v>
      </c>
      <c r="H4" s="22" t="s">
        <v>2491</v>
      </c>
      <c r="I4" s="23" t="s">
        <v>120</v>
      </c>
      <c r="J4" s="22" t="s">
        <v>102</v>
      </c>
      <c r="K4" s="22" t="s">
        <v>2498</v>
      </c>
      <c r="L4" s="22" t="s">
        <v>2499</v>
      </c>
      <c r="M4" s="24" t="s">
        <v>103</v>
      </c>
      <c r="N4" s="24" t="s">
        <v>104</v>
      </c>
      <c r="O4" s="25"/>
      <c r="P4" s="25">
        <v>616</v>
      </c>
      <c r="Q4" s="26">
        <v>1.1100000000000001</v>
      </c>
      <c r="R4" s="27">
        <v>84000</v>
      </c>
      <c r="S4" s="27">
        <v>7000</v>
      </c>
      <c r="T4" s="28">
        <v>-175000</v>
      </c>
      <c r="U4" s="29" t="s">
        <v>135</v>
      </c>
    </row>
    <row r="5" spans="1:21" s="29" customFormat="1" x14ac:dyDescent="0.3">
      <c r="A5" s="22" t="s">
        <v>2501</v>
      </c>
      <c r="B5" s="22" t="s">
        <v>2502</v>
      </c>
      <c r="C5" s="22" t="s">
        <v>2503</v>
      </c>
      <c r="D5" s="22" t="s">
        <v>2504</v>
      </c>
      <c r="E5" s="22" t="s">
        <v>2505</v>
      </c>
      <c r="F5" s="22">
        <v>1</v>
      </c>
      <c r="G5" s="22" t="s">
        <v>2506</v>
      </c>
      <c r="H5" s="22" t="s">
        <v>2507</v>
      </c>
      <c r="I5" s="23" t="s">
        <v>120</v>
      </c>
      <c r="J5" s="22" t="s">
        <v>2508</v>
      </c>
      <c r="K5" s="22" t="s">
        <v>2504</v>
      </c>
      <c r="L5" s="22" t="s">
        <v>2505</v>
      </c>
      <c r="M5" s="24" t="s">
        <v>103</v>
      </c>
      <c r="N5" s="24" t="s">
        <v>104</v>
      </c>
      <c r="O5" s="25"/>
      <c r="P5" s="25">
        <v>618</v>
      </c>
      <c r="Q5" s="26">
        <v>1.1100000000000001</v>
      </c>
      <c r="R5" s="27">
        <v>81000</v>
      </c>
      <c r="S5" s="27">
        <v>3500</v>
      </c>
      <c r="T5" s="28">
        <v>-84500</v>
      </c>
      <c r="U5" s="29" t="s">
        <v>135</v>
      </c>
    </row>
    <row r="6" spans="1:21" s="29" customFormat="1" x14ac:dyDescent="0.3">
      <c r="A6" s="22" t="s">
        <v>2509</v>
      </c>
      <c r="B6" s="22" t="s">
        <v>2510</v>
      </c>
      <c r="C6" s="22" t="s">
        <v>2511</v>
      </c>
      <c r="D6" s="22" t="s">
        <v>2512</v>
      </c>
      <c r="E6" s="22" t="s">
        <v>2513</v>
      </c>
      <c r="F6" s="22">
        <v>1</v>
      </c>
      <c r="G6" s="22" t="s">
        <v>2514</v>
      </c>
      <c r="H6" s="22" t="s">
        <v>2491</v>
      </c>
      <c r="I6" s="23" t="s">
        <v>120</v>
      </c>
      <c r="J6" s="22" t="s">
        <v>102</v>
      </c>
      <c r="K6" s="22" t="s">
        <v>2512</v>
      </c>
      <c r="L6" s="22" t="s">
        <v>2513</v>
      </c>
      <c r="M6" s="24" t="s">
        <v>103</v>
      </c>
      <c r="N6" s="24" t="s">
        <v>104</v>
      </c>
      <c r="O6" s="25"/>
      <c r="P6" s="25">
        <v>613</v>
      </c>
      <c r="Q6" s="26">
        <v>1.1100000000000001</v>
      </c>
      <c r="R6" s="27">
        <v>84000</v>
      </c>
      <c r="S6" s="27">
        <v>3500</v>
      </c>
      <c r="T6" s="28">
        <v>-87500</v>
      </c>
      <c r="U6" s="29" t="s">
        <v>135</v>
      </c>
    </row>
    <row r="7" spans="1:21" s="29" customFormat="1" x14ac:dyDescent="0.3">
      <c r="A7" s="22" t="s">
        <v>2515</v>
      </c>
      <c r="B7" s="22" t="s">
        <v>2516</v>
      </c>
      <c r="C7" s="22" t="s">
        <v>2517</v>
      </c>
      <c r="D7" s="22" t="s">
        <v>2518</v>
      </c>
      <c r="E7" s="22" t="s">
        <v>2519</v>
      </c>
      <c r="F7" s="22">
        <v>1</v>
      </c>
      <c r="G7" s="22" t="s">
        <v>2520</v>
      </c>
      <c r="H7" s="22" t="s">
        <v>2521</v>
      </c>
      <c r="I7" s="22" t="s">
        <v>102</v>
      </c>
      <c r="J7" s="22" t="s">
        <v>102</v>
      </c>
      <c r="K7" s="22" t="s">
        <v>2518</v>
      </c>
      <c r="L7" s="22" t="s">
        <v>2519</v>
      </c>
      <c r="M7" s="24" t="s">
        <v>103</v>
      </c>
      <c r="N7" s="24" t="s">
        <v>104</v>
      </c>
      <c r="O7" s="25"/>
      <c r="P7" s="25">
        <v>478</v>
      </c>
      <c r="Q7" s="26">
        <v>1.0900000000000001</v>
      </c>
      <c r="R7" s="27">
        <v>10500</v>
      </c>
      <c r="S7" s="27">
        <v>0</v>
      </c>
      <c r="T7" s="28">
        <v>-10500</v>
      </c>
      <c r="U7" s="29" t="s">
        <v>2522</v>
      </c>
    </row>
    <row r="8" spans="1:21" s="29" customFormat="1" x14ac:dyDescent="0.3">
      <c r="A8" s="22" t="s">
        <v>2523</v>
      </c>
      <c r="B8" s="22" t="s">
        <v>2524</v>
      </c>
      <c r="C8" s="22" t="s">
        <v>2525</v>
      </c>
      <c r="D8" s="22" t="s">
        <v>2526</v>
      </c>
      <c r="E8" s="22" t="s">
        <v>2527</v>
      </c>
      <c r="F8" s="22">
        <v>1</v>
      </c>
      <c r="G8" s="22" t="s">
        <v>2528</v>
      </c>
      <c r="H8" s="22" t="s">
        <v>947</v>
      </c>
      <c r="I8" s="23" t="s">
        <v>120</v>
      </c>
      <c r="J8" s="23" t="s">
        <v>2529</v>
      </c>
      <c r="K8" s="22" t="s">
        <v>2526</v>
      </c>
      <c r="L8" s="22" t="s">
        <v>2527</v>
      </c>
      <c r="M8" s="24" t="s">
        <v>103</v>
      </c>
      <c r="N8" s="24" t="s">
        <v>104</v>
      </c>
      <c r="O8" s="25"/>
      <c r="P8" s="25">
        <v>619</v>
      </c>
      <c r="Q8" s="26">
        <v>1.1100000000000001</v>
      </c>
      <c r="R8" s="27">
        <v>116000</v>
      </c>
      <c r="S8" s="27">
        <v>3500</v>
      </c>
      <c r="T8" s="28">
        <v>-7500</v>
      </c>
      <c r="U8" s="29" t="s">
        <v>2494</v>
      </c>
    </row>
    <row r="9" spans="1:21" s="29" customFormat="1" x14ac:dyDescent="0.3">
      <c r="A9" s="22" t="s">
        <v>2530</v>
      </c>
      <c r="B9" s="22" t="s">
        <v>2531</v>
      </c>
      <c r="C9" s="22" t="s">
        <v>2532</v>
      </c>
      <c r="D9" s="22" t="s">
        <v>2533</v>
      </c>
      <c r="E9" s="22" t="s">
        <v>2534</v>
      </c>
      <c r="F9" s="22">
        <v>1</v>
      </c>
      <c r="G9" s="22" t="s">
        <v>2535</v>
      </c>
      <c r="H9" s="22" t="s">
        <v>744</v>
      </c>
      <c r="I9" s="23" t="s">
        <v>101</v>
      </c>
      <c r="J9" s="22" t="s">
        <v>102</v>
      </c>
      <c r="K9" s="22" t="s">
        <v>2536</v>
      </c>
      <c r="L9" s="22" t="s">
        <v>2537</v>
      </c>
      <c r="M9" s="24" t="s">
        <v>103</v>
      </c>
      <c r="N9" s="24" t="s">
        <v>104</v>
      </c>
      <c r="O9" s="25"/>
      <c r="P9" s="25">
        <v>452</v>
      </c>
      <c r="Q9" s="26">
        <v>1.0900000000000001</v>
      </c>
      <c r="R9" s="27">
        <v>35000</v>
      </c>
      <c r="S9" s="27">
        <v>0</v>
      </c>
      <c r="T9" s="28">
        <v>-12000</v>
      </c>
      <c r="U9" s="29" t="s">
        <v>152</v>
      </c>
    </row>
    <row r="10" spans="1:21" s="29" customFormat="1" x14ac:dyDescent="0.2">
      <c r="A10" s="61" t="s">
        <v>2538</v>
      </c>
      <c r="B10" s="22" t="s">
        <v>2539</v>
      </c>
      <c r="C10" s="22" t="s">
        <v>2540</v>
      </c>
      <c r="D10" s="22" t="s">
        <v>2541</v>
      </c>
      <c r="E10" s="22" t="s">
        <v>2542</v>
      </c>
      <c r="F10" s="22">
        <v>1</v>
      </c>
      <c r="G10" s="22" t="s">
        <v>2543</v>
      </c>
      <c r="H10" s="22" t="s">
        <v>241</v>
      </c>
      <c r="I10" s="23" t="s">
        <v>101</v>
      </c>
      <c r="J10" s="22" t="s">
        <v>102</v>
      </c>
      <c r="K10" s="22" t="s">
        <v>2541</v>
      </c>
      <c r="L10" s="22" t="s">
        <v>2542</v>
      </c>
      <c r="M10" s="24" t="s">
        <v>103</v>
      </c>
      <c r="N10" s="24" t="s">
        <v>104</v>
      </c>
      <c r="O10" s="25"/>
      <c r="P10" s="25">
        <v>391</v>
      </c>
      <c r="Q10" s="26">
        <v>1.08</v>
      </c>
      <c r="R10" s="27">
        <v>35000</v>
      </c>
      <c r="S10" s="27">
        <v>0</v>
      </c>
      <c r="T10" s="28">
        <v>-35000</v>
      </c>
      <c r="U10" s="29" t="s">
        <v>2544</v>
      </c>
    </row>
    <row r="11" spans="1:21" s="29" customFormat="1" x14ac:dyDescent="0.3">
      <c r="A11" s="22" t="s">
        <v>1696</v>
      </c>
      <c r="B11" s="22" t="s">
        <v>1734</v>
      </c>
      <c r="C11" s="22" t="s">
        <v>1735</v>
      </c>
      <c r="D11" s="22" t="s">
        <v>1736</v>
      </c>
      <c r="E11" s="22" t="s">
        <v>1737</v>
      </c>
      <c r="F11" s="22">
        <v>1</v>
      </c>
      <c r="G11" s="22" t="s">
        <v>1738</v>
      </c>
      <c r="H11" s="22" t="s">
        <v>197</v>
      </c>
      <c r="I11" s="23" t="s">
        <v>101</v>
      </c>
      <c r="J11" s="23" t="s">
        <v>1739</v>
      </c>
      <c r="K11" s="22" t="s">
        <v>1736</v>
      </c>
      <c r="L11" s="22" t="s">
        <v>1737</v>
      </c>
      <c r="M11" s="24" t="s">
        <v>103</v>
      </c>
      <c r="N11" s="24" t="s">
        <v>104</v>
      </c>
      <c r="O11" s="25"/>
      <c r="P11" s="25"/>
      <c r="Q11" s="26">
        <v>1.05</v>
      </c>
      <c r="R11" s="27">
        <v>32000</v>
      </c>
      <c r="S11" s="27">
        <v>0</v>
      </c>
      <c r="T11" s="28">
        <v>-32000</v>
      </c>
      <c r="U11" s="29" t="s">
        <v>2544</v>
      </c>
    </row>
    <row r="12" spans="1:21" s="29" customFormat="1" x14ac:dyDescent="0.3">
      <c r="A12" s="22" t="s">
        <v>1101</v>
      </c>
      <c r="B12" s="22" t="s">
        <v>1102</v>
      </c>
      <c r="C12" s="22" t="s">
        <v>1103</v>
      </c>
      <c r="D12" s="22" t="s">
        <v>1104</v>
      </c>
      <c r="E12" s="22" t="s">
        <v>1105</v>
      </c>
      <c r="F12" s="22">
        <v>1</v>
      </c>
      <c r="G12" s="22" t="s">
        <v>1106</v>
      </c>
      <c r="H12" s="22" t="s">
        <v>241</v>
      </c>
      <c r="I12" s="23" t="s">
        <v>101</v>
      </c>
      <c r="J12" s="22" t="s">
        <v>102</v>
      </c>
      <c r="K12" s="22" t="s">
        <v>1104</v>
      </c>
      <c r="L12" s="22" t="s">
        <v>1105</v>
      </c>
      <c r="M12" s="24" t="s">
        <v>103</v>
      </c>
      <c r="N12" s="24" t="s">
        <v>104</v>
      </c>
      <c r="O12" s="25"/>
      <c r="P12" s="25"/>
      <c r="Q12" s="26">
        <v>1.04</v>
      </c>
      <c r="R12" s="27">
        <v>32000</v>
      </c>
      <c r="S12" s="27">
        <v>0</v>
      </c>
      <c r="T12" s="28">
        <v>-10700</v>
      </c>
      <c r="U12" s="29" t="s">
        <v>152</v>
      </c>
    </row>
    <row r="13" spans="1:21" s="29" customFormat="1" x14ac:dyDescent="0.3">
      <c r="A13" s="22" t="s">
        <v>810</v>
      </c>
      <c r="B13" s="22" t="s">
        <v>844</v>
      </c>
      <c r="C13" s="22" t="s">
        <v>845</v>
      </c>
      <c r="D13" s="22" t="s">
        <v>846</v>
      </c>
      <c r="E13" s="22" t="s">
        <v>847</v>
      </c>
      <c r="F13" s="22">
        <v>1</v>
      </c>
      <c r="G13" s="22" t="s">
        <v>848</v>
      </c>
      <c r="H13" s="22" t="s">
        <v>849</v>
      </c>
      <c r="I13" s="23" t="s">
        <v>101</v>
      </c>
      <c r="J13" s="22" t="s">
        <v>102</v>
      </c>
      <c r="K13" s="22" t="s">
        <v>846</v>
      </c>
      <c r="L13" s="22" t="s">
        <v>847</v>
      </c>
      <c r="M13" s="24" t="s">
        <v>103</v>
      </c>
      <c r="N13" s="24" t="s">
        <v>104</v>
      </c>
      <c r="O13" s="25"/>
      <c r="P13" s="25"/>
      <c r="Q13" s="26">
        <v>1.03</v>
      </c>
      <c r="R13" s="27">
        <v>123500</v>
      </c>
      <c r="S13" s="27">
        <v>0</v>
      </c>
      <c r="T13" s="28">
        <v>-37050</v>
      </c>
      <c r="U13" s="29" t="s">
        <v>2545</v>
      </c>
    </row>
    <row r="14" spans="1:21" s="29" customFormat="1" x14ac:dyDescent="0.3">
      <c r="A14" s="22" t="s">
        <v>1796</v>
      </c>
      <c r="B14" s="22" t="s">
        <v>2084</v>
      </c>
      <c r="C14" s="22" t="s">
        <v>2085</v>
      </c>
      <c r="D14" s="22" t="s">
        <v>2086</v>
      </c>
      <c r="E14" s="22" t="s">
        <v>2087</v>
      </c>
      <c r="F14" s="22">
        <v>1</v>
      </c>
      <c r="G14" s="22" t="s">
        <v>2088</v>
      </c>
      <c r="H14" s="22" t="s">
        <v>436</v>
      </c>
      <c r="I14" s="23" t="s">
        <v>101</v>
      </c>
      <c r="J14" s="22" t="s">
        <v>2089</v>
      </c>
      <c r="K14" s="22" t="s">
        <v>2086</v>
      </c>
      <c r="L14" s="22" t="s">
        <v>2087</v>
      </c>
      <c r="M14" s="24" t="s">
        <v>103</v>
      </c>
      <c r="N14" s="24" t="s">
        <v>104</v>
      </c>
      <c r="O14" s="25"/>
      <c r="P14" s="25"/>
      <c r="Q14" s="26">
        <v>1.05</v>
      </c>
      <c r="R14" s="27">
        <v>51500</v>
      </c>
      <c r="S14" s="27">
        <v>0</v>
      </c>
      <c r="T14" s="28">
        <v>-34300</v>
      </c>
      <c r="U14" s="29" t="s">
        <v>2546</v>
      </c>
    </row>
    <row r="15" spans="1:21" s="29" customFormat="1" x14ac:dyDescent="0.3">
      <c r="A15" s="22" t="s">
        <v>106</v>
      </c>
      <c r="B15" s="22" t="s">
        <v>1510</v>
      </c>
      <c r="C15" s="22" t="s">
        <v>1511</v>
      </c>
      <c r="D15" s="22" t="s">
        <v>1512</v>
      </c>
      <c r="E15" s="22" t="s">
        <v>1513</v>
      </c>
      <c r="F15" s="22">
        <v>1</v>
      </c>
      <c r="G15" s="22" t="s">
        <v>1514</v>
      </c>
      <c r="H15" s="22" t="s">
        <v>133</v>
      </c>
      <c r="I15" s="23" t="s">
        <v>120</v>
      </c>
      <c r="J15" s="23" t="s">
        <v>1515</v>
      </c>
      <c r="K15" s="22" t="s">
        <v>1512</v>
      </c>
      <c r="L15" s="22" t="s">
        <v>1513</v>
      </c>
      <c r="M15" s="24" t="s">
        <v>103</v>
      </c>
      <c r="N15" s="24" t="s">
        <v>104</v>
      </c>
      <c r="O15" s="25"/>
      <c r="P15" s="25"/>
      <c r="Q15" s="26">
        <v>1.04</v>
      </c>
      <c r="R15" s="27">
        <v>84000</v>
      </c>
      <c r="S15" s="27">
        <v>3500</v>
      </c>
      <c r="T15" s="28">
        <v>-25000</v>
      </c>
      <c r="U15" s="29" t="s">
        <v>2547</v>
      </c>
    </row>
    <row r="16" spans="1:21" s="29" customFormat="1" x14ac:dyDescent="0.3">
      <c r="A16" s="22" t="s">
        <v>94</v>
      </c>
      <c r="B16" s="22" t="s">
        <v>95</v>
      </c>
      <c r="C16" s="22" t="s">
        <v>96</v>
      </c>
      <c r="D16" s="22" t="s">
        <v>97</v>
      </c>
      <c r="E16" s="22" t="s">
        <v>98</v>
      </c>
      <c r="F16" s="22">
        <v>1</v>
      </c>
      <c r="G16" s="22" t="s">
        <v>99</v>
      </c>
      <c r="H16" s="22" t="s">
        <v>100</v>
      </c>
      <c r="I16" s="23" t="s">
        <v>101</v>
      </c>
      <c r="J16" s="22" t="s">
        <v>102</v>
      </c>
      <c r="K16" s="22" t="s">
        <v>97</v>
      </c>
      <c r="L16" s="22" t="s">
        <v>98</v>
      </c>
      <c r="M16" s="24" t="s">
        <v>103</v>
      </c>
      <c r="N16" s="24" t="s">
        <v>104</v>
      </c>
      <c r="O16" s="25"/>
      <c r="P16" s="25">
        <v>2099</v>
      </c>
      <c r="Q16" s="26">
        <v>12.29</v>
      </c>
      <c r="R16" s="27">
        <v>30500</v>
      </c>
      <c r="S16" s="27">
        <v>0</v>
      </c>
      <c r="T16" s="28">
        <v>-30500</v>
      </c>
      <c r="U16" s="29" t="s">
        <v>105</v>
      </c>
    </row>
    <row r="17" spans="1:21" s="29" customFormat="1" x14ac:dyDescent="0.3">
      <c r="A17" s="22" t="s">
        <v>106</v>
      </c>
      <c r="B17" s="22" t="s">
        <v>107</v>
      </c>
      <c r="C17" s="22" t="s">
        <v>108</v>
      </c>
      <c r="D17" s="22" t="s">
        <v>109</v>
      </c>
      <c r="E17" s="22" t="s">
        <v>110</v>
      </c>
      <c r="F17" s="30">
        <v>1</v>
      </c>
      <c r="G17" s="22" t="s">
        <v>111</v>
      </c>
      <c r="H17" s="22" t="s">
        <v>112</v>
      </c>
      <c r="I17" s="23" t="s">
        <v>101</v>
      </c>
      <c r="J17" s="22" t="s">
        <v>102</v>
      </c>
      <c r="K17" s="22" t="s">
        <v>109</v>
      </c>
      <c r="L17" s="22" t="s">
        <v>110</v>
      </c>
      <c r="M17" s="24" t="s">
        <v>103</v>
      </c>
      <c r="N17" s="24" t="s">
        <v>104</v>
      </c>
      <c r="O17" s="25"/>
      <c r="P17" s="25"/>
      <c r="Q17" s="26">
        <v>1.02</v>
      </c>
      <c r="R17" s="27">
        <v>75500</v>
      </c>
      <c r="S17" s="27">
        <v>0</v>
      </c>
      <c r="T17" s="28">
        <v>-75500</v>
      </c>
      <c r="U17" s="29" t="s">
        <v>105</v>
      </c>
    </row>
    <row r="18" spans="1:21" s="29" customFormat="1" x14ac:dyDescent="0.3">
      <c r="A18" s="22" t="s">
        <v>113</v>
      </c>
      <c r="B18" s="22" t="s">
        <v>114</v>
      </c>
      <c r="C18" s="22" t="s">
        <v>115</v>
      </c>
      <c r="D18" s="22" t="s">
        <v>116</v>
      </c>
      <c r="E18" s="22" t="s">
        <v>117</v>
      </c>
      <c r="F18" s="30">
        <v>1</v>
      </c>
      <c r="G18" s="22" t="s">
        <v>118</v>
      </c>
      <c r="H18" s="22" t="s">
        <v>119</v>
      </c>
      <c r="I18" s="23" t="s">
        <v>120</v>
      </c>
      <c r="J18" s="22" t="s">
        <v>102</v>
      </c>
      <c r="K18" s="22" t="s">
        <v>116</v>
      </c>
      <c r="L18" s="22" t="s">
        <v>117</v>
      </c>
      <c r="M18" s="24" t="s">
        <v>103</v>
      </c>
      <c r="N18" s="24" t="s">
        <v>104</v>
      </c>
      <c r="O18" s="25"/>
      <c r="P18" s="25"/>
      <c r="Q18" s="26">
        <v>1.02</v>
      </c>
      <c r="R18" s="27">
        <v>99500</v>
      </c>
      <c r="S18" s="27">
        <v>3000</v>
      </c>
      <c r="T18" s="28">
        <v>-102500</v>
      </c>
      <c r="U18" s="29" t="s">
        <v>105</v>
      </c>
    </row>
    <row r="19" spans="1:21" s="29" customFormat="1" x14ac:dyDescent="0.3">
      <c r="A19" s="22" t="s">
        <v>106</v>
      </c>
      <c r="B19" s="22" t="s">
        <v>121</v>
      </c>
      <c r="C19" s="22" t="s">
        <v>122</v>
      </c>
      <c r="D19" s="22" t="s">
        <v>123</v>
      </c>
      <c r="E19" s="22" t="s">
        <v>124</v>
      </c>
      <c r="F19" s="30">
        <v>1</v>
      </c>
      <c r="G19" s="22" t="s">
        <v>125</v>
      </c>
      <c r="H19" s="22" t="s">
        <v>126</v>
      </c>
      <c r="I19" s="23" t="s">
        <v>101</v>
      </c>
      <c r="J19" s="22" t="s">
        <v>102</v>
      </c>
      <c r="K19" s="22" t="s">
        <v>123</v>
      </c>
      <c r="L19" s="22" t="s">
        <v>124</v>
      </c>
      <c r="M19" s="24" t="s">
        <v>103</v>
      </c>
      <c r="N19" s="24" t="s">
        <v>104</v>
      </c>
      <c r="O19" s="25"/>
      <c r="P19" s="25"/>
      <c r="Q19" s="26">
        <v>1.02</v>
      </c>
      <c r="R19" s="27">
        <v>26000</v>
      </c>
      <c r="S19" s="27">
        <v>0</v>
      </c>
      <c r="T19" s="28">
        <v>-26000</v>
      </c>
      <c r="U19" s="29" t="s">
        <v>105</v>
      </c>
    </row>
    <row r="20" spans="1:21" s="29" customFormat="1" x14ac:dyDescent="0.3">
      <c r="A20" s="22" t="s">
        <v>127</v>
      </c>
      <c r="B20" s="22" t="s">
        <v>128</v>
      </c>
      <c r="C20" s="22" t="s">
        <v>129</v>
      </c>
      <c r="D20" s="22" t="s">
        <v>130</v>
      </c>
      <c r="E20" s="22" t="s">
        <v>131</v>
      </c>
      <c r="F20" s="22">
        <v>1</v>
      </c>
      <c r="G20" s="22" t="s">
        <v>132</v>
      </c>
      <c r="H20" s="22" t="s">
        <v>133</v>
      </c>
      <c r="I20" s="23" t="s">
        <v>120</v>
      </c>
      <c r="J20" s="22" t="s">
        <v>134</v>
      </c>
      <c r="K20" s="22" t="s">
        <v>130</v>
      </c>
      <c r="L20" s="22" t="s">
        <v>131</v>
      </c>
      <c r="M20" s="24" t="s">
        <v>103</v>
      </c>
      <c r="N20" s="24" t="s">
        <v>104</v>
      </c>
      <c r="O20" s="25"/>
      <c r="P20" s="25">
        <v>1306</v>
      </c>
      <c r="Q20" s="26">
        <v>12.22</v>
      </c>
      <c r="R20" s="27">
        <v>84000</v>
      </c>
      <c r="S20" s="27">
        <v>3500</v>
      </c>
      <c r="T20" s="28">
        <v>-87500</v>
      </c>
      <c r="U20" s="29" t="s">
        <v>135</v>
      </c>
    </row>
    <row r="21" spans="1:21" s="29" customFormat="1" x14ac:dyDescent="0.3">
      <c r="A21" s="22" t="s">
        <v>136</v>
      </c>
      <c r="B21" s="22" t="s">
        <v>137</v>
      </c>
      <c r="C21" s="22" t="s">
        <v>138</v>
      </c>
      <c r="D21" s="22" t="s">
        <v>139</v>
      </c>
      <c r="E21" s="22" t="s">
        <v>140</v>
      </c>
      <c r="F21" s="31">
        <v>2</v>
      </c>
      <c r="G21" s="22" t="s">
        <v>141</v>
      </c>
      <c r="H21" s="22" t="s">
        <v>142</v>
      </c>
      <c r="I21" s="23" t="s">
        <v>101</v>
      </c>
      <c r="J21" s="23" t="s">
        <v>143</v>
      </c>
      <c r="K21" s="22" t="s">
        <v>139</v>
      </c>
      <c r="L21" s="22" t="s">
        <v>140</v>
      </c>
      <c r="M21" s="24" t="s">
        <v>103</v>
      </c>
      <c r="N21" s="24" t="s">
        <v>104</v>
      </c>
      <c r="O21" s="25"/>
      <c r="P21" s="25">
        <v>1981</v>
      </c>
      <c r="Q21" s="26">
        <v>12.29</v>
      </c>
      <c r="R21" s="27">
        <v>75500</v>
      </c>
      <c r="S21" s="27">
        <v>0</v>
      </c>
      <c r="T21" s="28">
        <v>-75500</v>
      </c>
      <c r="U21" s="29" t="s">
        <v>144</v>
      </c>
    </row>
    <row r="22" spans="1:21" s="29" customFormat="1" x14ac:dyDescent="0.3">
      <c r="A22" s="22" t="s">
        <v>145</v>
      </c>
      <c r="B22" s="22" t="s">
        <v>146</v>
      </c>
      <c r="C22" s="22" t="s">
        <v>147</v>
      </c>
      <c r="D22" s="22" t="s">
        <v>148</v>
      </c>
      <c r="E22" s="22" t="s">
        <v>149</v>
      </c>
      <c r="F22" s="22">
        <v>1</v>
      </c>
      <c r="G22" s="22" t="s">
        <v>150</v>
      </c>
      <c r="H22" s="22" t="s">
        <v>151</v>
      </c>
      <c r="I22" s="23" t="s">
        <v>101</v>
      </c>
      <c r="J22" s="22" t="s">
        <v>102</v>
      </c>
      <c r="K22" s="22" t="s">
        <v>148</v>
      </c>
      <c r="L22" s="22" t="s">
        <v>149</v>
      </c>
      <c r="M22" s="24" t="s">
        <v>103</v>
      </c>
      <c r="N22" s="24" t="s">
        <v>104</v>
      </c>
      <c r="O22" s="25"/>
      <c r="P22" s="25">
        <v>1653</v>
      </c>
      <c r="Q22" s="26">
        <v>12.28</v>
      </c>
      <c r="R22" s="27">
        <v>60500</v>
      </c>
      <c r="S22" s="27">
        <v>0</v>
      </c>
      <c r="T22" s="28">
        <v>-10080</v>
      </c>
      <c r="U22" s="29" t="s">
        <v>152</v>
      </c>
    </row>
    <row r="23" spans="1:21" s="29" customFormat="1" x14ac:dyDescent="0.3">
      <c r="A23" s="22" t="s">
        <v>153</v>
      </c>
      <c r="B23" s="22" t="s">
        <v>154</v>
      </c>
      <c r="C23" s="22" t="s">
        <v>155</v>
      </c>
      <c r="D23" s="22" t="s">
        <v>156</v>
      </c>
      <c r="E23" s="22" t="s">
        <v>157</v>
      </c>
      <c r="F23" s="22">
        <v>1</v>
      </c>
      <c r="G23" s="22" t="s">
        <v>158</v>
      </c>
      <c r="H23" s="22" t="s">
        <v>159</v>
      </c>
      <c r="I23" s="23" t="s">
        <v>120</v>
      </c>
      <c r="J23" s="23" t="s">
        <v>160</v>
      </c>
      <c r="K23" s="22" t="s">
        <v>156</v>
      </c>
      <c r="L23" s="22" t="s">
        <v>157</v>
      </c>
      <c r="M23" s="24" t="s">
        <v>103</v>
      </c>
      <c r="N23" s="24" t="s">
        <v>104</v>
      </c>
      <c r="O23" s="25"/>
      <c r="P23" s="25">
        <v>1956</v>
      </c>
      <c r="Q23" s="26">
        <v>12.29</v>
      </c>
      <c r="R23" s="27">
        <v>39500</v>
      </c>
      <c r="S23" s="27">
        <v>3000</v>
      </c>
      <c r="T23" s="28">
        <v>-21250</v>
      </c>
      <c r="U23" s="29" t="s">
        <v>161</v>
      </c>
    </row>
    <row r="24" spans="1:21" x14ac:dyDescent="0.3">
      <c r="A24" s="32" t="s">
        <v>162</v>
      </c>
      <c r="B24" s="32" t="s">
        <v>163</v>
      </c>
      <c r="C24" s="32" t="s">
        <v>164</v>
      </c>
      <c r="D24" s="32" t="s">
        <v>165</v>
      </c>
      <c r="E24" s="32" t="s">
        <v>166</v>
      </c>
      <c r="F24" s="33">
        <v>3</v>
      </c>
      <c r="G24" s="32" t="s">
        <v>167</v>
      </c>
      <c r="H24" s="32" t="s">
        <v>168</v>
      </c>
      <c r="I24" s="32" t="s">
        <v>102</v>
      </c>
      <c r="J24" s="32" t="s">
        <v>169</v>
      </c>
      <c r="K24" s="32" t="s">
        <v>165</v>
      </c>
      <c r="L24" s="32" t="s">
        <v>166</v>
      </c>
      <c r="M24" s="34" t="s">
        <v>103</v>
      </c>
      <c r="N24" s="34" t="s">
        <v>104</v>
      </c>
      <c r="O24" s="35"/>
      <c r="P24" s="35">
        <v>10001</v>
      </c>
      <c r="Q24" s="36">
        <v>1.02</v>
      </c>
      <c r="R24" s="37">
        <v>19500</v>
      </c>
      <c r="S24" s="37">
        <v>0</v>
      </c>
      <c r="T24" s="37">
        <f>R24*F24+S24</f>
        <v>58500</v>
      </c>
    </row>
    <row r="25" spans="1:21" x14ac:dyDescent="0.3">
      <c r="A25" s="32" t="s">
        <v>106</v>
      </c>
      <c r="B25" s="32" t="s">
        <v>170</v>
      </c>
      <c r="C25" s="32" t="s">
        <v>171</v>
      </c>
      <c r="D25" s="32" t="s">
        <v>172</v>
      </c>
      <c r="E25" s="32" t="s">
        <v>173</v>
      </c>
      <c r="F25" s="38">
        <v>1</v>
      </c>
      <c r="G25" s="32" t="s">
        <v>174</v>
      </c>
      <c r="H25" s="32" t="s">
        <v>175</v>
      </c>
      <c r="I25" s="23" t="s">
        <v>120</v>
      </c>
      <c r="J25" s="32" t="s">
        <v>176</v>
      </c>
      <c r="K25" s="32" t="s">
        <v>172</v>
      </c>
      <c r="L25" s="32" t="s">
        <v>173</v>
      </c>
      <c r="M25" s="34" t="s">
        <v>103</v>
      </c>
      <c r="N25" s="34" t="s">
        <v>104</v>
      </c>
      <c r="O25" s="35"/>
      <c r="P25" s="35">
        <v>10002</v>
      </c>
      <c r="Q25" s="36">
        <v>1.02</v>
      </c>
      <c r="R25" s="37">
        <v>98500</v>
      </c>
      <c r="S25" s="37">
        <v>3000</v>
      </c>
      <c r="T25" s="37">
        <f t="shared" ref="T25:T88" si="0">R25*F25+S25</f>
        <v>101500</v>
      </c>
    </row>
    <row r="26" spans="1:21" x14ac:dyDescent="0.3">
      <c r="A26" s="32" t="s">
        <v>177</v>
      </c>
      <c r="B26" s="32" t="s">
        <v>178</v>
      </c>
      <c r="C26" s="32" t="s">
        <v>179</v>
      </c>
      <c r="D26" s="32" t="s">
        <v>180</v>
      </c>
      <c r="E26" s="32" t="s">
        <v>181</v>
      </c>
      <c r="F26" s="38">
        <v>1</v>
      </c>
      <c r="G26" s="32" t="s">
        <v>182</v>
      </c>
      <c r="H26" s="32" t="s">
        <v>175</v>
      </c>
      <c r="I26" s="23" t="s">
        <v>120</v>
      </c>
      <c r="J26" s="32" t="s">
        <v>183</v>
      </c>
      <c r="K26" s="32" t="s">
        <v>180</v>
      </c>
      <c r="L26" s="32" t="s">
        <v>181</v>
      </c>
      <c r="M26" s="34" t="s">
        <v>103</v>
      </c>
      <c r="N26" s="34" t="s">
        <v>104</v>
      </c>
      <c r="O26" s="35"/>
      <c r="P26" s="35">
        <v>10003</v>
      </c>
      <c r="Q26" s="36">
        <v>1.02</v>
      </c>
      <c r="R26" s="37">
        <v>98500</v>
      </c>
      <c r="S26" s="37">
        <v>3000</v>
      </c>
      <c r="T26" s="37">
        <f t="shared" si="0"/>
        <v>101500</v>
      </c>
    </row>
    <row r="27" spans="1:21" x14ac:dyDescent="0.3">
      <c r="A27" s="32" t="s">
        <v>184</v>
      </c>
      <c r="B27" s="32" t="s">
        <v>185</v>
      </c>
      <c r="C27" s="32" t="s">
        <v>186</v>
      </c>
      <c r="D27" s="32" t="s">
        <v>187</v>
      </c>
      <c r="E27" s="32" t="s">
        <v>188</v>
      </c>
      <c r="F27" s="38">
        <v>1</v>
      </c>
      <c r="G27" s="32" t="s">
        <v>189</v>
      </c>
      <c r="H27" s="32" t="s">
        <v>190</v>
      </c>
      <c r="I27" s="23" t="s">
        <v>120</v>
      </c>
      <c r="J27" s="32" t="s">
        <v>102</v>
      </c>
      <c r="K27" s="32" t="s">
        <v>187</v>
      </c>
      <c r="L27" s="32" t="s">
        <v>188</v>
      </c>
      <c r="M27" s="34" t="s">
        <v>103</v>
      </c>
      <c r="N27" s="34" t="s">
        <v>104</v>
      </c>
      <c r="O27" s="35"/>
      <c r="P27" s="35">
        <v>10004</v>
      </c>
      <c r="Q27" s="36">
        <v>1.02</v>
      </c>
      <c r="R27" s="37">
        <v>98500</v>
      </c>
      <c r="S27" s="37">
        <v>3000</v>
      </c>
      <c r="T27" s="37">
        <f t="shared" si="0"/>
        <v>101500</v>
      </c>
    </row>
    <row r="28" spans="1:21" x14ac:dyDescent="0.3">
      <c r="A28" s="32" t="s">
        <v>191</v>
      </c>
      <c r="B28" s="32" t="s">
        <v>192</v>
      </c>
      <c r="C28" s="32" t="s">
        <v>193</v>
      </c>
      <c r="D28" s="32" t="s">
        <v>194</v>
      </c>
      <c r="E28" s="32" t="s">
        <v>195</v>
      </c>
      <c r="F28" s="38">
        <v>1</v>
      </c>
      <c r="G28" s="32" t="s">
        <v>196</v>
      </c>
      <c r="H28" s="32" t="s">
        <v>197</v>
      </c>
      <c r="I28" s="39" t="s">
        <v>101</v>
      </c>
      <c r="J28" s="32" t="s">
        <v>102</v>
      </c>
      <c r="K28" s="32" t="s">
        <v>194</v>
      </c>
      <c r="L28" s="32" t="s">
        <v>195</v>
      </c>
      <c r="M28" s="34" t="s">
        <v>103</v>
      </c>
      <c r="N28" s="34" t="s">
        <v>104</v>
      </c>
      <c r="O28" s="35"/>
      <c r="P28" s="35">
        <v>10005</v>
      </c>
      <c r="Q28" s="36">
        <v>1.02</v>
      </c>
      <c r="R28" s="37">
        <v>32000</v>
      </c>
      <c r="S28" s="37">
        <v>0</v>
      </c>
      <c r="T28" s="37">
        <f t="shared" si="0"/>
        <v>32000</v>
      </c>
    </row>
    <row r="29" spans="1:21" x14ac:dyDescent="0.3">
      <c r="A29" s="32" t="s">
        <v>198</v>
      </c>
      <c r="B29" s="32" t="s">
        <v>199</v>
      </c>
      <c r="C29" s="32" t="s">
        <v>200</v>
      </c>
      <c r="D29" s="32" t="s">
        <v>201</v>
      </c>
      <c r="E29" s="32" t="s">
        <v>202</v>
      </c>
      <c r="F29" s="38">
        <v>1</v>
      </c>
      <c r="G29" s="32" t="s">
        <v>203</v>
      </c>
      <c r="H29" s="32" t="s">
        <v>197</v>
      </c>
      <c r="I29" s="23" t="s">
        <v>120</v>
      </c>
      <c r="J29" s="32" t="s">
        <v>102</v>
      </c>
      <c r="K29" s="32" t="s">
        <v>201</v>
      </c>
      <c r="L29" s="32" t="s">
        <v>202</v>
      </c>
      <c r="M29" s="34" t="s">
        <v>103</v>
      </c>
      <c r="N29" s="34" t="s">
        <v>104</v>
      </c>
      <c r="O29" s="35"/>
      <c r="P29" s="35">
        <v>10006</v>
      </c>
      <c r="Q29" s="36">
        <v>1.02</v>
      </c>
      <c r="R29" s="37">
        <v>32000</v>
      </c>
      <c r="S29" s="37">
        <v>3000</v>
      </c>
      <c r="T29" s="37">
        <f t="shared" si="0"/>
        <v>35000</v>
      </c>
    </row>
    <row r="30" spans="1:21" x14ac:dyDescent="0.3">
      <c r="A30" s="32" t="s">
        <v>162</v>
      </c>
      <c r="B30" s="32" t="s">
        <v>204</v>
      </c>
      <c r="C30" s="32" t="s">
        <v>205</v>
      </c>
      <c r="D30" s="32" t="s">
        <v>165</v>
      </c>
      <c r="E30" s="32" t="s">
        <v>166</v>
      </c>
      <c r="F30" s="38">
        <v>1</v>
      </c>
      <c r="G30" s="32" t="s">
        <v>167</v>
      </c>
      <c r="H30" s="32" t="s">
        <v>197</v>
      </c>
      <c r="I30" s="39" t="s">
        <v>101</v>
      </c>
      <c r="J30" s="32" t="s">
        <v>169</v>
      </c>
      <c r="K30" s="32" t="s">
        <v>165</v>
      </c>
      <c r="L30" s="32" t="s">
        <v>166</v>
      </c>
      <c r="M30" s="34" t="s">
        <v>103</v>
      </c>
      <c r="N30" s="34" t="s">
        <v>104</v>
      </c>
      <c r="O30" s="35"/>
      <c r="P30" s="35">
        <v>10007</v>
      </c>
      <c r="Q30" s="36">
        <v>1.02</v>
      </c>
      <c r="R30" s="37">
        <v>32000</v>
      </c>
      <c r="S30" s="37">
        <v>0</v>
      </c>
      <c r="T30" s="37">
        <f t="shared" si="0"/>
        <v>32000</v>
      </c>
    </row>
    <row r="31" spans="1:21" x14ac:dyDescent="0.3">
      <c r="A31" s="32" t="s">
        <v>206</v>
      </c>
      <c r="B31" s="32" t="s">
        <v>207</v>
      </c>
      <c r="C31" s="32" t="s">
        <v>208</v>
      </c>
      <c r="D31" s="32" t="s">
        <v>209</v>
      </c>
      <c r="E31" s="32" t="s">
        <v>210</v>
      </c>
      <c r="F31" s="38">
        <v>1</v>
      </c>
      <c r="G31" s="32" t="s">
        <v>211</v>
      </c>
      <c r="H31" s="32" t="s">
        <v>197</v>
      </c>
      <c r="I31" s="39" t="s">
        <v>101</v>
      </c>
      <c r="J31" s="32" t="s">
        <v>102</v>
      </c>
      <c r="K31" s="32" t="s">
        <v>209</v>
      </c>
      <c r="L31" s="32" t="s">
        <v>210</v>
      </c>
      <c r="M31" s="34" t="s">
        <v>103</v>
      </c>
      <c r="N31" s="34" t="s">
        <v>104</v>
      </c>
      <c r="O31" s="35"/>
      <c r="P31" s="35">
        <v>10008</v>
      </c>
      <c r="Q31" s="36">
        <v>1.02</v>
      </c>
      <c r="R31" s="37">
        <v>32000</v>
      </c>
      <c r="S31" s="37">
        <v>0</v>
      </c>
      <c r="T31" s="37">
        <f t="shared" si="0"/>
        <v>32000</v>
      </c>
    </row>
    <row r="32" spans="1:21" x14ac:dyDescent="0.3">
      <c r="A32" s="32" t="s">
        <v>177</v>
      </c>
      <c r="B32" s="32" t="s">
        <v>212</v>
      </c>
      <c r="C32" s="32" t="s">
        <v>213</v>
      </c>
      <c r="D32" s="32" t="s">
        <v>214</v>
      </c>
      <c r="E32" s="32" t="s">
        <v>215</v>
      </c>
      <c r="F32" s="38">
        <v>1</v>
      </c>
      <c r="G32" s="32" t="s">
        <v>216</v>
      </c>
      <c r="H32" s="32" t="s">
        <v>197</v>
      </c>
      <c r="I32" s="39" t="s">
        <v>101</v>
      </c>
      <c r="J32" s="32" t="s">
        <v>217</v>
      </c>
      <c r="K32" s="32" t="s">
        <v>214</v>
      </c>
      <c r="L32" s="32" t="s">
        <v>215</v>
      </c>
      <c r="M32" s="34" t="s">
        <v>103</v>
      </c>
      <c r="N32" s="34" t="s">
        <v>104</v>
      </c>
      <c r="O32" s="35"/>
      <c r="P32" s="35">
        <v>10009</v>
      </c>
      <c r="Q32" s="36">
        <v>1.02</v>
      </c>
      <c r="R32" s="37">
        <v>32000</v>
      </c>
      <c r="S32" s="37">
        <v>0</v>
      </c>
      <c r="T32" s="37">
        <f t="shared" si="0"/>
        <v>32000</v>
      </c>
    </row>
    <row r="33" spans="1:20" x14ac:dyDescent="0.3">
      <c r="A33" s="32" t="s">
        <v>218</v>
      </c>
      <c r="B33" s="32" t="s">
        <v>219</v>
      </c>
      <c r="C33" s="32" t="s">
        <v>220</v>
      </c>
      <c r="D33" s="32" t="s">
        <v>221</v>
      </c>
      <c r="E33" s="32" t="s">
        <v>222</v>
      </c>
      <c r="F33" s="38">
        <v>1</v>
      </c>
      <c r="G33" s="32" t="s">
        <v>223</v>
      </c>
      <c r="H33" s="32" t="s">
        <v>197</v>
      </c>
      <c r="I33" s="39" t="s">
        <v>101</v>
      </c>
      <c r="J33" s="32" t="s">
        <v>224</v>
      </c>
      <c r="K33" s="32" t="s">
        <v>225</v>
      </c>
      <c r="L33" s="32" t="s">
        <v>226</v>
      </c>
      <c r="M33" s="34" t="s">
        <v>103</v>
      </c>
      <c r="N33" s="34" t="s">
        <v>104</v>
      </c>
      <c r="O33" s="35"/>
      <c r="P33" s="35">
        <v>10010</v>
      </c>
      <c r="Q33" s="36">
        <v>1.02</v>
      </c>
      <c r="R33" s="37">
        <v>32000</v>
      </c>
      <c r="S33" s="37">
        <v>0</v>
      </c>
      <c r="T33" s="37">
        <f t="shared" si="0"/>
        <v>32000</v>
      </c>
    </row>
    <row r="34" spans="1:20" x14ac:dyDescent="0.3">
      <c r="A34" s="32" t="s">
        <v>227</v>
      </c>
      <c r="B34" s="32" t="s">
        <v>228</v>
      </c>
      <c r="C34" s="32" t="s">
        <v>229</v>
      </c>
      <c r="D34" s="32" t="s">
        <v>230</v>
      </c>
      <c r="E34" s="32" t="s">
        <v>231</v>
      </c>
      <c r="F34" s="38">
        <v>1</v>
      </c>
      <c r="G34" s="32" t="s">
        <v>232</v>
      </c>
      <c r="H34" s="32" t="s">
        <v>197</v>
      </c>
      <c r="I34" s="39" t="s">
        <v>101</v>
      </c>
      <c r="J34" s="32" t="s">
        <v>102</v>
      </c>
      <c r="K34" s="32" t="s">
        <v>233</v>
      </c>
      <c r="L34" s="32" t="s">
        <v>234</v>
      </c>
      <c r="M34" s="34" t="s">
        <v>103</v>
      </c>
      <c r="N34" s="34" t="s">
        <v>104</v>
      </c>
      <c r="O34" s="35"/>
      <c r="P34" s="35">
        <v>10011</v>
      </c>
      <c r="Q34" s="36">
        <v>1.02</v>
      </c>
      <c r="R34" s="37">
        <v>32000</v>
      </c>
      <c r="S34" s="37">
        <v>0</v>
      </c>
      <c r="T34" s="37">
        <f t="shared" si="0"/>
        <v>32000</v>
      </c>
    </row>
    <row r="35" spans="1:20" x14ac:dyDescent="0.3">
      <c r="A35" s="32" t="s">
        <v>235</v>
      </c>
      <c r="B35" s="32" t="s">
        <v>236</v>
      </c>
      <c r="C35" s="32" t="s">
        <v>237</v>
      </c>
      <c r="D35" s="32" t="s">
        <v>238</v>
      </c>
      <c r="E35" s="32" t="s">
        <v>239</v>
      </c>
      <c r="F35" s="38">
        <v>1</v>
      </c>
      <c r="G35" s="32" t="s">
        <v>240</v>
      </c>
      <c r="H35" s="32" t="s">
        <v>241</v>
      </c>
      <c r="I35" s="39" t="s">
        <v>101</v>
      </c>
      <c r="J35" s="32" t="s">
        <v>242</v>
      </c>
      <c r="K35" s="32" t="s">
        <v>238</v>
      </c>
      <c r="L35" s="32" t="s">
        <v>239</v>
      </c>
      <c r="M35" s="34" t="s">
        <v>103</v>
      </c>
      <c r="N35" s="34" t="s">
        <v>104</v>
      </c>
      <c r="O35" s="35"/>
      <c r="P35" s="35">
        <v>10012</v>
      </c>
      <c r="Q35" s="36">
        <v>1.02</v>
      </c>
      <c r="R35" s="37">
        <v>32000</v>
      </c>
      <c r="S35" s="37">
        <v>0</v>
      </c>
      <c r="T35" s="37">
        <f t="shared" si="0"/>
        <v>32000</v>
      </c>
    </row>
    <row r="36" spans="1:20" x14ac:dyDescent="0.3">
      <c r="A36" s="32" t="s">
        <v>198</v>
      </c>
      <c r="B36" s="32" t="s">
        <v>243</v>
      </c>
      <c r="C36" s="32" t="s">
        <v>244</v>
      </c>
      <c r="D36" s="32" t="s">
        <v>245</v>
      </c>
      <c r="E36" s="32" t="s">
        <v>246</v>
      </c>
      <c r="F36" s="38">
        <v>1</v>
      </c>
      <c r="G36" s="32" t="s">
        <v>247</v>
      </c>
      <c r="H36" s="32" t="s">
        <v>241</v>
      </c>
      <c r="I36" s="39" t="s">
        <v>101</v>
      </c>
      <c r="J36" s="32" t="s">
        <v>102</v>
      </c>
      <c r="K36" s="32" t="s">
        <v>245</v>
      </c>
      <c r="L36" s="32" t="s">
        <v>246</v>
      </c>
      <c r="M36" s="34" t="s">
        <v>103</v>
      </c>
      <c r="N36" s="34" t="s">
        <v>104</v>
      </c>
      <c r="O36" s="35"/>
      <c r="P36" s="35">
        <v>10013</v>
      </c>
      <c r="Q36" s="36">
        <v>1.02</v>
      </c>
      <c r="R36" s="37">
        <v>32000</v>
      </c>
      <c r="S36" s="37">
        <v>0</v>
      </c>
      <c r="T36" s="37">
        <f t="shared" si="0"/>
        <v>32000</v>
      </c>
    </row>
    <row r="37" spans="1:20" x14ac:dyDescent="0.3">
      <c r="A37" s="32" t="s">
        <v>162</v>
      </c>
      <c r="B37" s="32" t="s">
        <v>248</v>
      </c>
      <c r="C37" s="32" t="s">
        <v>249</v>
      </c>
      <c r="D37" s="32" t="s">
        <v>250</v>
      </c>
      <c r="E37" s="32" t="s">
        <v>251</v>
      </c>
      <c r="F37" s="38">
        <v>1</v>
      </c>
      <c r="G37" s="32" t="s">
        <v>252</v>
      </c>
      <c r="H37" s="32" t="s">
        <v>241</v>
      </c>
      <c r="I37" s="39" t="s">
        <v>101</v>
      </c>
      <c r="J37" s="32" t="s">
        <v>253</v>
      </c>
      <c r="K37" s="32" t="s">
        <v>250</v>
      </c>
      <c r="L37" s="32" t="s">
        <v>251</v>
      </c>
      <c r="M37" s="34" t="s">
        <v>103</v>
      </c>
      <c r="N37" s="34" t="s">
        <v>104</v>
      </c>
      <c r="O37" s="35"/>
      <c r="P37" s="35">
        <v>10014</v>
      </c>
      <c r="Q37" s="36">
        <v>1.02</v>
      </c>
      <c r="R37" s="37">
        <v>32000</v>
      </c>
      <c r="S37" s="37">
        <v>0</v>
      </c>
      <c r="T37" s="37">
        <f t="shared" si="0"/>
        <v>32000</v>
      </c>
    </row>
    <row r="38" spans="1:20" x14ac:dyDescent="0.3">
      <c r="A38" s="32" t="s">
        <v>177</v>
      </c>
      <c r="B38" s="32" t="s">
        <v>254</v>
      </c>
      <c r="C38" s="32" t="s">
        <v>255</v>
      </c>
      <c r="D38" s="32" t="s">
        <v>256</v>
      </c>
      <c r="E38" s="32" t="s">
        <v>257</v>
      </c>
      <c r="F38" s="38">
        <v>1</v>
      </c>
      <c r="G38" s="32" t="s">
        <v>258</v>
      </c>
      <c r="H38" s="32" t="s">
        <v>259</v>
      </c>
      <c r="I38" s="39" t="s">
        <v>101</v>
      </c>
      <c r="J38" s="32" t="s">
        <v>260</v>
      </c>
      <c r="K38" s="32" t="s">
        <v>256</v>
      </c>
      <c r="L38" s="32" t="s">
        <v>257</v>
      </c>
      <c r="M38" s="34" t="s">
        <v>103</v>
      </c>
      <c r="N38" s="34" t="s">
        <v>104</v>
      </c>
      <c r="O38" s="35"/>
      <c r="P38" s="35">
        <v>10015</v>
      </c>
      <c r="Q38" s="36">
        <v>1.02</v>
      </c>
      <c r="R38" s="37">
        <v>60500</v>
      </c>
      <c r="S38" s="37">
        <v>0</v>
      </c>
      <c r="T38" s="37">
        <f t="shared" si="0"/>
        <v>60500</v>
      </c>
    </row>
    <row r="39" spans="1:20" x14ac:dyDescent="0.3">
      <c r="A39" s="32" t="s">
        <v>191</v>
      </c>
      <c r="B39" s="32" t="s">
        <v>261</v>
      </c>
      <c r="C39" s="32" t="s">
        <v>262</v>
      </c>
      <c r="D39" s="32" t="s">
        <v>263</v>
      </c>
      <c r="E39" s="32" t="s">
        <v>264</v>
      </c>
      <c r="F39" s="38">
        <v>1</v>
      </c>
      <c r="G39" s="32" t="s">
        <v>265</v>
      </c>
      <c r="H39" s="32" t="s">
        <v>259</v>
      </c>
      <c r="I39" s="39" t="s">
        <v>101</v>
      </c>
      <c r="J39" s="32" t="s">
        <v>102</v>
      </c>
      <c r="K39" s="32" t="s">
        <v>263</v>
      </c>
      <c r="L39" s="32" t="s">
        <v>264</v>
      </c>
      <c r="M39" s="34" t="s">
        <v>103</v>
      </c>
      <c r="N39" s="34" t="s">
        <v>104</v>
      </c>
      <c r="O39" s="35"/>
      <c r="P39" s="35">
        <v>10016</v>
      </c>
      <c r="Q39" s="36">
        <v>1.02</v>
      </c>
      <c r="R39" s="37">
        <v>60500</v>
      </c>
      <c r="S39" s="37">
        <v>0</v>
      </c>
      <c r="T39" s="37">
        <f t="shared" si="0"/>
        <v>60500</v>
      </c>
    </row>
    <row r="40" spans="1:20" x14ac:dyDescent="0.3">
      <c r="A40" s="32" t="s">
        <v>106</v>
      </c>
      <c r="B40" s="32" t="s">
        <v>266</v>
      </c>
      <c r="C40" s="32" t="s">
        <v>267</v>
      </c>
      <c r="D40" s="32" t="s">
        <v>268</v>
      </c>
      <c r="E40" s="32" t="s">
        <v>269</v>
      </c>
      <c r="F40" s="38">
        <v>1</v>
      </c>
      <c r="G40" s="32" t="s">
        <v>270</v>
      </c>
      <c r="H40" s="32" t="s">
        <v>259</v>
      </c>
      <c r="I40" s="39" t="s">
        <v>101</v>
      </c>
      <c r="J40" s="32" t="s">
        <v>102</v>
      </c>
      <c r="K40" s="32" t="s">
        <v>268</v>
      </c>
      <c r="L40" s="32" t="s">
        <v>269</v>
      </c>
      <c r="M40" s="34" t="s">
        <v>103</v>
      </c>
      <c r="N40" s="34" t="s">
        <v>104</v>
      </c>
      <c r="O40" s="35"/>
      <c r="P40" s="35">
        <v>10017</v>
      </c>
      <c r="Q40" s="36">
        <v>1.02</v>
      </c>
      <c r="R40" s="37">
        <v>60500</v>
      </c>
      <c r="S40" s="37">
        <v>0</v>
      </c>
      <c r="T40" s="37">
        <f t="shared" si="0"/>
        <v>60500</v>
      </c>
    </row>
    <row r="41" spans="1:20" x14ac:dyDescent="0.3">
      <c r="A41" s="32" t="s">
        <v>271</v>
      </c>
      <c r="B41" s="32" t="s">
        <v>272</v>
      </c>
      <c r="C41" s="32" t="s">
        <v>273</v>
      </c>
      <c r="D41" s="32" t="s">
        <v>274</v>
      </c>
      <c r="E41" s="32" t="s">
        <v>275</v>
      </c>
      <c r="F41" s="38">
        <v>1</v>
      </c>
      <c r="G41" s="32" t="s">
        <v>276</v>
      </c>
      <c r="H41" s="32" t="s">
        <v>259</v>
      </c>
      <c r="I41" s="39" t="s">
        <v>101</v>
      </c>
      <c r="J41" s="32" t="s">
        <v>102</v>
      </c>
      <c r="K41" s="32" t="s">
        <v>274</v>
      </c>
      <c r="L41" s="32" t="s">
        <v>275</v>
      </c>
      <c r="M41" s="34" t="s">
        <v>103</v>
      </c>
      <c r="N41" s="34" t="s">
        <v>104</v>
      </c>
      <c r="O41" s="35"/>
      <c r="P41" s="35">
        <v>10018</v>
      </c>
      <c r="Q41" s="36">
        <v>1.02</v>
      </c>
      <c r="R41" s="37">
        <v>60500</v>
      </c>
      <c r="S41" s="37">
        <v>0</v>
      </c>
      <c r="T41" s="37">
        <f t="shared" si="0"/>
        <v>60500</v>
      </c>
    </row>
    <row r="42" spans="1:20" x14ac:dyDescent="0.3">
      <c r="A42" s="32" t="s">
        <v>184</v>
      </c>
      <c r="B42" s="32" t="s">
        <v>277</v>
      </c>
      <c r="C42" s="32" t="s">
        <v>278</v>
      </c>
      <c r="D42" s="32" t="s">
        <v>279</v>
      </c>
      <c r="E42" s="32" t="s">
        <v>280</v>
      </c>
      <c r="F42" s="38">
        <v>1</v>
      </c>
      <c r="G42" s="32" t="s">
        <v>281</v>
      </c>
      <c r="H42" s="32" t="s">
        <v>259</v>
      </c>
      <c r="I42" s="23" t="s">
        <v>120</v>
      </c>
      <c r="J42" s="32" t="s">
        <v>282</v>
      </c>
      <c r="K42" s="32" t="s">
        <v>279</v>
      </c>
      <c r="L42" s="32" t="s">
        <v>280</v>
      </c>
      <c r="M42" s="34" t="s">
        <v>103</v>
      </c>
      <c r="N42" s="34" t="s">
        <v>104</v>
      </c>
      <c r="O42" s="35"/>
      <c r="P42" s="35">
        <v>10019</v>
      </c>
      <c r="Q42" s="36">
        <v>1.02</v>
      </c>
      <c r="R42" s="37">
        <v>60500</v>
      </c>
      <c r="S42" s="37">
        <v>3000</v>
      </c>
      <c r="T42" s="37">
        <f t="shared" si="0"/>
        <v>63500</v>
      </c>
    </row>
    <row r="43" spans="1:20" x14ac:dyDescent="0.3">
      <c r="A43" s="32" t="s">
        <v>227</v>
      </c>
      <c r="B43" s="32" t="s">
        <v>283</v>
      </c>
      <c r="C43" s="32" t="s">
        <v>284</v>
      </c>
      <c r="D43" s="32" t="s">
        <v>285</v>
      </c>
      <c r="E43" s="32" t="s">
        <v>286</v>
      </c>
      <c r="F43" s="38">
        <v>1</v>
      </c>
      <c r="G43" s="32" t="s">
        <v>287</v>
      </c>
      <c r="H43" s="32" t="s">
        <v>288</v>
      </c>
      <c r="I43" s="23" t="s">
        <v>120</v>
      </c>
      <c r="J43" s="32" t="s">
        <v>102</v>
      </c>
      <c r="K43" s="32" t="s">
        <v>285</v>
      </c>
      <c r="L43" s="32" t="s">
        <v>286</v>
      </c>
      <c r="M43" s="34" t="s">
        <v>103</v>
      </c>
      <c r="N43" s="34" t="s">
        <v>104</v>
      </c>
      <c r="O43" s="35"/>
      <c r="P43" s="35">
        <v>10020</v>
      </c>
      <c r="Q43" s="36">
        <v>1.02</v>
      </c>
      <c r="R43" s="37">
        <v>60500</v>
      </c>
      <c r="S43" s="37">
        <v>3000</v>
      </c>
      <c r="T43" s="37">
        <f t="shared" si="0"/>
        <v>63500</v>
      </c>
    </row>
    <row r="44" spans="1:20" x14ac:dyDescent="0.3">
      <c r="A44" s="32" t="s">
        <v>162</v>
      </c>
      <c r="B44" s="32" t="s">
        <v>289</v>
      </c>
      <c r="C44" s="32" t="s">
        <v>290</v>
      </c>
      <c r="D44" s="32" t="s">
        <v>291</v>
      </c>
      <c r="E44" s="32" t="s">
        <v>292</v>
      </c>
      <c r="F44" s="38">
        <v>1</v>
      </c>
      <c r="G44" s="32" t="s">
        <v>293</v>
      </c>
      <c r="H44" s="32" t="s">
        <v>294</v>
      </c>
      <c r="I44" s="39" t="s">
        <v>101</v>
      </c>
      <c r="J44" s="32" t="s">
        <v>295</v>
      </c>
      <c r="K44" s="32" t="s">
        <v>291</v>
      </c>
      <c r="L44" s="32" t="s">
        <v>292</v>
      </c>
      <c r="M44" s="34" t="s">
        <v>103</v>
      </c>
      <c r="N44" s="34" t="s">
        <v>104</v>
      </c>
      <c r="O44" s="35"/>
      <c r="P44" s="35">
        <v>10021</v>
      </c>
      <c r="Q44" s="36">
        <v>1.02</v>
      </c>
      <c r="R44" s="37">
        <v>89000</v>
      </c>
      <c r="S44" s="37">
        <v>0</v>
      </c>
      <c r="T44" s="37">
        <f t="shared" si="0"/>
        <v>89000</v>
      </c>
    </row>
    <row r="45" spans="1:20" x14ac:dyDescent="0.3">
      <c r="A45" s="32" t="s">
        <v>296</v>
      </c>
      <c r="B45" s="32" t="s">
        <v>297</v>
      </c>
      <c r="C45" s="32" t="s">
        <v>298</v>
      </c>
      <c r="D45" s="32" t="s">
        <v>299</v>
      </c>
      <c r="E45" s="32" t="s">
        <v>300</v>
      </c>
      <c r="F45" s="38">
        <v>1</v>
      </c>
      <c r="G45" s="32" t="s">
        <v>301</v>
      </c>
      <c r="H45" s="32" t="s">
        <v>302</v>
      </c>
      <c r="I45" s="39" t="s">
        <v>101</v>
      </c>
      <c r="J45" s="32" t="s">
        <v>102</v>
      </c>
      <c r="K45" s="32" t="s">
        <v>299</v>
      </c>
      <c r="L45" s="32" t="s">
        <v>300</v>
      </c>
      <c r="M45" s="34" t="s">
        <v>103</v>
      </c>
      <c r="N45" s="34" t="s">
        <v>104</v>
      </c>
      <c r="O45" s="35"/>
      <c r="P45" s="35">
        <v>10022</v>
      </c>
      <c r="Q45" s="36">
        <v>1.02</v>
      </c>
      <c r="R45" s="37">
        <v>58500</v>
      </c>
      <c r="S45" s="37">
        <v>0</v>
      </c>
      <c r="T45" s="37">
        <f t="shared" si="0"/>
        <v>58500</v>
      </c>
    </row>
    <row r="46" spans="1:20" x14ac:dyDescent="0.3">
      <c r="A46" s="32" t="s">
        <v>235</v>
      </c>
      <c r="B46" s="32" t="s">
        <v>303</v>
      </c>
      <c r="C46" s="32" t="s">
        <v>304</v>
      </c>
      <c r="D46" s="32" t="s">
        <v>305</v>
      </c>
      <c r="E46" s="32" t="s">
        <v>306</v>
      </c>
      <c r="F46" s="38">
        <v>1</v>
      </c>
      <c r="G46" s="32" t="s">
        <v>307</v>
      </c>
      <c r="H46" s="32" t="s">
        <v>126</v>
      </c>
      <c r="I46" s="39" t="s">
        <v>101</v>
      </c>
      <c r="J46" s="32" t="s">
        <v>102</v>
      </c>
      <c r="K46" s="32" t="s">
        <v>305</v>
      </c>
      <c r="L46" s="32" t="s">
        <v>306</v>
      </c>
      <c r="M46" s="34" t="s">
        <v>103</v>
      </c>
      <c r="N46" s="34" t="s">
        <v>104</v>
      </c>
      <c r="O46" s="35"/>
      <c r="P46" s="35">
        <v>10023</v>
      </c>
      <c r="Q46" s="36">
        <v>1.02</v>
      </c>
      <c r="R46" s="37">
        <v>26000</v>
      </c>
      <c r="S46" s="37">
        <v>0</v>
      </c>
      <c r="T46" s="37">
        <f t="shared" si="0"/>
        <v>26000</v>
      </c>
    </row>
    <row r="47" spans="1:20" x14ac:dyDescent="0.3">
      <c r="A47" s="32" t="s">
        <v>308</v>
      </c>
      <c r="B47" s="32" t="s">
        <v>309</v>
      </c>
      <c r="C47" s="32" t="s">
        <v>310</v>
      </c>
      <c r="D47" s="32" t="s">
        <v>311</v>
      </c>
      <c r="E47" s="32" t="s">
        <v>312</v>
      </c>
      <c r="F47" s="38">
        <v>1</v>
      </c>
      <c r="G47" s="32" t="s">
        <v>313</v>
      </c>
      <c r="H47" s="32" t="s">
        <v>126</v>
      </c>
      <c r="I47" s="39" t="s">
        <v>101</v>
      </c>
      <c r="J47" s="32" t="s">
        <v>314</v>
      </c>
      <c r="K47" s="32" t="s">
        <v>311</v>
      </c>
      <c r="L47" s="32" t="s">
        <v>312</v>
      </c>
      <c r="M47" s="34" t="s">
        <v>103</v>
      </c>
      <c r="N47" s="34" t="s">
        <v>104</v>
      </c>
      <c r="O47" s="35"/>
      <c r="P47" s="35">
        <v>10024</v>
      </c>
      <c r="Q47" s="36">
        <v>1.02</v>
      </c>
      <c r="R47" s="37">
        <v>26000</v>
      </c>
      <c r="S47" s="37">
        <v>0</v>
      </c>
      <c r="T47" s="37">
        <f t="shared" si="0"/>
        <v>26000</v>
      </c>
    </row>
    <row r="48" spans="1:20" x14ac:dyDescent="0.3">
      <c r="A48" s="32" t="s">
        <v>191</v>
      </c>
      <c r="B48" s="32" t="s">
        <v>315</v>
      </c>
      <c r="C48" s="32" t="s">
        <v>316</v>
      </c>
      <c r="D48" s="32" t="s">
        <v>317</v>
      </c>
      <c r="E48" s="32" t="s">
        <v>318</v>
      </c>
      <c r="F48" s="38">
        <v>1</v>
      </c>
      <c r="G48" s="32" t="s">
        <v>319</v>
      </c>
      <c r="H48" s="32" t="s">
        <v>126</v>
      </c>
      <c r="I48" s="23" t="s">
        <v>120</v>
      </c>
      <c r="J48" s="32" t="s">
        <v>102</v>
      </c>
      <c r="K48" s="32" t="s">
        <v>317</v>
      </c>
      <c r="L48" s="32" t="s">
        <v>318</v>
      </c>
      <c r="M48" s="34" t="s">
        <v>103</v>
      </c>
      <c r="N48" s="34" t="s">
        <v>104</v>
      </c>
      <c r="O48" s="35"/>
      <c r="P48" s="35">
        <v>10025</v>
      </c>
      <c r="Q48" s="36">
        <v>1.02</v>
      </c>
      <c r="R48" s="37">
        <v>26000</v>
      </c>
      <c r="S48" s="37">
        <v>3000</v>
      </c>
      <c r="T48" s="37">
        <f t="shared" si="0"/>
        <v>29000</v>
      </c>
    </row>
    <row r="49" spans="1:20" x14ac:dyDescent="0.3">
      <c r="A49" s="32" t="s">
        <v>106</v>
      </c>
      <c r="B49" s="32" t="s">
        <v>121</v>
      </c>
      <c r="C49" s="32" t="s">
        <v>122</v>
      </c>
      <c r="D49" s="32" t="s">
        <v>123</v>
      </c>
      <c r="E49" s="32" t="s">
        <v>124</v>
      </c>
      <c r="F49" s="38">
        <v>1</v>
      </c>
      <c r="G49" s="32" t="s">
        <v>125</v>
      </c>
      <c r="H49" s="32" t="s">
        <v>126</v>
      </c>
      <c r="I49" s="39" t="s">
        <v>101</v>
      </c>
      <c r="J49" s="32" t="s">
        <v>102</v>
      </c>
      <c r="K49" s="32" t="s">
        <v>123</v>
      </c>
      <c r="L49" s="32" t="s">
        <v>124</v>
      </c>
      <c r="M49" s="34" t="s">
        <v>103</v>
      </c>
      <c r="N49" s="34" t="s">
        <v>104</v>
      </c>
      <c r="O49" s="35"/>
      <c r="P49" s="35">
        <v>10026</v>
      </c>
      <c r="Q49" s="36">
        <v>1.02</v>
      </c>
      <c r="R49" s="37">
        <v>26000</v>
      </c>
      <c r="S49" s="37">
        <v>0</v>
      </c>
      <c r="T49" s="37">
        <f t="shared" si="0"/>
        <v>26000</v>
      </c>
    </row>
    <row r="50" spans="1:20" x14ac:dyDescent="0.3">
      <c r="A50" s="32" t="s">
        <v>106</v>
      </c>
      <c r="B50" s="32" t="s">
        <v>320</v>
      </c>
      <c r="C50" s="32" t="s">
        <v>321</v>
      </c>
      <c r="D50" s="32" t="s">
        <v>322</v>
      </c>
      <c r="E50" s="32" t="s">
        <v>323</v>
      </c>
      <c r="F50" s="38">
        <v>1</v>
      </c>
      <c r="G50" s="32" t="s">
        <v>324</v>
      </c>
      <c r="H50" s="32" t="s">
        <v>126</v>
      </c>
      <c r="I50" s="23" t="s">
        <v>120</v>
      </c>
      <c r="J50" s="32" t="s">
        <v>102</v>
      </c>
      <c r="K50" s="32" t="s">
        <v>322</v>
      </c>
      <c r="L50" s="32" t="s">
        <v>323</v>
      </c>
      <c r="M50" s="34" t="s">
        <v>103</v>
      </c>
      <c r="N50" s="34" t="s">
        <v>104</v>
      </c>
      <c r="O50" s="35"/>
      <c r="P50" s="35">
        <v>10027</v>
      </c>
      <c r="Q50" s="36">
        <v>1.02</v>
      </c>
      <c r="R50" s="37">
        <v>26000</v>
      </c>
      <c r="S50" s="37">
        <v>3000</v>
      </c>
      <c r="T50" s="37">
        <f t="shared" si="0"/>
        <v>29000</v>
      </c>
    </row>
    <row r="51" spans="1:20" x14ac:dyDescent="0.3">
      <c r="A51" s="32" t="s">
        <v>191</v>
      </c>
      <c r="B51" s="32" t="s">
        <v>325</v>
      </c>
      <c r="C51" s="32" t="s">
        <v>326</v>
      </c>
      <c r="D51" s="32" t="s">
        <v>327</v>
      </c>
      <c r="E51" s="32" t="s">
        <v>328</v>
      </c>
      <c r="F51" s="38">
        <v>1</v>
      </c>
      <c r="G51" s="32" t="s">
        <v>329</v>
      </c>
      <c r="H51" s="32" t="s">
        <v>330</v>
      </c>
      <c r="I51" s="23" t="s">
        <v>120</v>
      </c>
      <c r="J51" s="32" t="s">
        <v>331</v>
      </c>
      <c r="K51" s="32" t="s">
        <v>332</v>
      </c>
      <c r="L51" s="32" t="s">
        <v>333</v>
      </c>
      <c r="M51" s="34" t="s">
        <v>103</v>
      </c>
      <c r="N51" s="34" t="s">
        <v>104</v>
      </c>
      <c r="O51" s="35"/>
      <c r="P51" s="35">
        <v>10028</v>
      </c>
      <c r="Q51" s="36">
        <v>1.02</v>
      </c>
      <c r="R51" s="37">
        <v>48500</v>
      </c>
      <c r="S51" s="37">
        <v>3000</v>
      </c>
      <c r="T51" s="37">
        <f t="shared" si="0"/>
        <v>51500</v>
      </c>
    </row>
    <row r="52" spans="1:20" x14ac:dyDescent="0.3">
      <c r="A52" s="40"/>
      <c r="B52" s="40"/>
      <c r="C52" s="41">
        <v>42105678</v>
      </c>
      <c r="D52" s="42" t="s">
        <v>334</v>
      </c>
      <c r="E52" s="42" t="s">
        <v>335</v>
      </c>
      <c r="F52" s="43">
        <v>1</v>
      </c>
      <c r="G52" s="40" t="s">
        <v>336</v>
      </c>
      <c r="H52" s="32" t="s">
        <v>330</v>
      </c>
      <c r="I52" s="24" t="s">
        <v>337</v>
      </c>
      <c r="J52" s="40" t="s">
        <v>338</v>
      </c>
      <c r="K52" s="42" t="s">
        <v>339</v>
      </c>
      <c r="L52" s="42" t="s">
        <v>340</v>
      </c>
      <c r="M52" s="34" t="s">
        <v>103</v>
      </c>
      <c r="N52" s="34" t="s">
        <v>104</v>
      </c>
      <c r="O52" s="40"/>
      <c r="P52" s="35">
        <v>10029</v>
      </c>
      <c r="Q52" s="36">
        <v>1.02</v>
      </c>
      <c r="R52" s="37">
        <v>48500</v>
      </c>
      <c r="S52" s="37">
        <v>3000</v>
      </c>
      <c r="T52" s="37">
        <f t="shared" si="0"/>
        <v>51500</v>
      </c>
    </row>
    <row r="53" spans="1:20" x14ac:dyDescent="0.3">
      <c r="A53" s="40"/>
      <c r="B53" s="40"/>
      <c r="C53" s="41">
        <v>42105678</v>
      </c>
      <c r="D53" s="42" t="s">
        <v>341</v>
      </c>
      <c r="E53" s="42" t="s">
        <v>342</v>
      </c>
      <c r="F53" s="43">
        <v>1</v>
      </c>
      <c r="G53" s="40" t="s">
        <v>343</v>
      </c>
      <c r="H53" s="32" t="s">
        <v>330</v>
      </c>
      <c r="I53" s="24" t="s">
        <v>337</v>
      </c>
      <c r="J53" s="40" t="s">
        <v>338</v>
      </c>
      <c r="K53" s="42" t="s">
        <v>339</v>
      </c>
      <c r="L53" s="42" t="s">
        <v>340</v>
      </c>
      <c r="M53" s="34" t="s">
        <v>103</v>
      </c>
      <c r="N53" s="34" t="s">
        <v>104</v>
      </c>
      <c r="O53" s="40"/>
      <c r="P53" s="35">
        <v>10030</v>
      </c>
      <c r="Q53" s="36">
        <v>1.02</v>
      </c>
      <c r="R53" s="37">
        <v>48500</v>
      </c>
      <c r="S53" s="37">
        <v>3000</v>
      </c>
      <c r="T53" s="37">
        <f t="shared" si="0"/>
        <v>51500</v>
      </c>
    </row>
    <row r="54" spans="1:20" x14ac:dyDescent="0.3">
      <c r="A54" s="40"/>
      <c r="B54" s="40"/>
      <c r="C54" s="41">
        <v>42105678</v>
      </c>
      <c r="D54" s="42" t="s">
        <v>344</v>
      </c>
      <c r="E54" s="42" t="s">
        <v>345</v>
      </c>
      <c r="F54" s="43">
        <v>1</v>
      </c>
      <c r="G54" s="40" t="s">
        <v>346</v>
      </c>
      <c r="H54" s="32" t="s">
        <v>330</v>
      </c>
      <c r="I54" s="24" t="s">
        <v>337</v>
      </c>
      <c r="J54" s="40" t="s">
        <v>338</v>
      </c>
      <c r="K54" s="42" t="s">
        <v>339</v>
      </c>
      <c r="L54" s="42" t="s">
        <v>340</v>
      </c>
      <c r="M54" s="34" t="s">
        <v>103</v>
      </c>
      <c r="N54" s="34" t="s">
        <v>104</v>
      </c>
      <c r="O54" s="40"/>
      <c r="P54" s="35">
        <v>10031</v>
      </c>
      <c r="Q54" s="36">
        <v>1.02</v>
      </c>
      <c r="R54" s="37">
        <v>48500</v>
      </c>
      <c r="S54" s="37">
        <v>3000</v>
      </c>
      <c r="T54" s="37">
        <f t="shared" si="0"/>
        <v>51500</v>
      </c>
    </row>
    <row r="55" spans="1:20" x14ac:dyDescent="0.3">
      <c r="A55" s="40"/>
      <c r="B55" s="40"/>
      <c r="C55" s="41">
        <v>42105678</v>
      </c>
      <c r="D55" s="42" t="s">
        <v>347</v>
      </c>
      <c r="E55" s="42" t="s">
        <v>348</v>
      </c>
      <c r="F55" s="43">
        <v>1</v>
      </c>
      <c r="G55" s="40" t="s">
        <v>349</v>
      </c>
      <c r="H55" s="32" t="s">
        <v>330</v>
      </c>
      <c r="I55" s="24" t="s">
        <v>337</v>
      </c>
      <c r="J55" s="40" t="s">
        <v>338</v>
      </c>
      <c r="K55" s="42" t="s">
        <v>339</v>
      </c>
      <c r="L55" s="42" t="s">
        <v>340</v>
      </c>
      <c r="M55" s="34" t="s">
        <v>103</v>
      </c>
      <c r="N55" s="34" t="s">
        <v>104</v>
      </c>
      <c r="O55" s="40"/>
      <c r="P55" s="35">
        <v>10032</v>
      </c>
      <c r="Q55" s="36">
        <v>1.02</v>
      </c>
      <c r="R55" s="37">
        <v>48500</v>
      </c>
      <c r="S55" s="37">
        <v>3000</v>
      </c>
      <c r="T55" s="37">
        <f t="shared" si="0"/>
        <v>51500</v>
      </c>
    </row>
    <row r="56" spans="1:20" x14ac:dyDescent="0.3">
      <c r="A56" s="40"/>
      <c r="B56" s="40"/>
      <c r="C56" s="41">
        <v>42105678</v>
      </c>
      <c r="D56" s="42" t="s">
        <v>350</v>
      </c>
      <c r="E56" s="42" t="s">
        <v>340</v>
      </c>
      <c r="F56" s="43">
        <v>1</v>
      </c>
      <c r="G56" s="40" t="s">
        <v>351</v>
      </c>
      <c r="H56" s="32" t="s">
        <v>330</v>
      </c>
      <c r="I56" s="24" t="s">
        <v>337</v>
      </c>
      <c r="J56" s="40" t="s">
        <v>338</v>
      </c>
      <c r="K56" s="42" t="s">
        <v>339</v>
      </c>
      <c r="L56" s="42" t="s">
        <v>340</v>
      </c>
      <c r="M56" s="34" t="s">
        <v>103</v>
      </c>
      <c r="N56" s="34" t="s">
        <v>104</v>
      </c>
      <c r="O56" s="40"/>
      <c r="P56" s="35">
        <v>10033</v>
      </c>
      <c r="Q56" s="36">
        <v>1.02</v>
      </c>
      <c r="R56" s="37">
        <v>48500</v>
      </c>
      <c r="S56" s="37">
        <v>3000</v>
      </c>
      <c r="T56" s="37">
        <f t="shared" si="0"/>
        <v>51500</v>
      </c>
    </row>
    <row r="57" spans="1:20" x14ac:dyDescent="0.3">
      <c r="A57" s="32" t="s">
        <v>352</v>
      </c>
      <c r="B57" s="32" t="s">
        <v>353</v>
      </c>
      <c r="C57" s="32" t="s">
        <v>354</v>
      </c>
      <c r="D57" s="32" t="s">
        <v>355</v>
      </c>
      <c r="E57" s="32" t="s">
        <v>356</v>
      </c>
      <c r="F57" s="38">
        <v>1</v>
      </c>
      <c r="G57" s="32" t="s">
        <v>357</v>
      </c>
      <c r="H57" s="32" t="s">
        <v>358</v>
      </c>
      <c r="I57" s="23" t="s">
        <v>120</v>
      </c>
      <c r="J57" s="32" t="s">
        <v>359</v>
      </c>
      <c r="K57" s="32" t="s">
        <v>360</v>
      </c>
      <c r="L57" s="32" t="s">
        <v>361</v>
      </c>
      <c r="M57" s="34" t="s">
        <v>103</v>
      </c>
      <c r="N57" s="34" t="s">
        <v>104</v>
      </c>
      <c r="O57" s="35"/>
      <c r="P57" s="35">
        <v>10034</v>
      </c>
      <c r="Q57" s="36">
        <v>1.02</v>
      </c>
      <c r="R57" s="37">
        <v>123500</v>
      </c>
      <c r="S57" s="37">
        <v>3000</v>
      </c>
      <c r="T57" s="37">
        <f t="shared" si="0"/>
        <v>126500</v>
      </c>
    </row>
    <row r="58" spans="1:20" x14ac:dyDescent="0.3">
      <c r="A58" s="32" t="s">
        <v>198</v>
      </c>
      <c r="B58" s="32" t="s">
        <v>362</v>
      </c>
      <c r="C58" s="32" t="s">
        <v>363</v>
      </c>
      <c r="D58" s="32" t="s">
        <v>201</v>
      </c>
      <c r="E58" s="32" t="s">
        <v>364</v>
      </c>
      <c r="F58" s="38">
        <v>1</v>
      </c>
      <c r="G58" s="32" t="s">
        <v>365</v>
      </c>
      <c r="H58" s="32" t="s">
        <v>366</v>
      </c>
      <c r="I58" s="39" t="s">
        <v>101</v>
      </c>
      <c r="J58" s="32" t="s">
        <v>367</v>
      </c>
      <c r="K58" s="32" t="s">
        <v>201</v>
      </c>
      <c r="L58" s="32" t="s">
        <v>364</v>
      </c>
      <c r="M58" s="34" t="s">
        <v>103</v>
      </c>
      <c r="N58" s="34" t="s">
        <v>104</v>
      </c>
      <c r="O58" s="35"/>
      <c r="P58" s="35">
        <v>10035</v>
      </c>
      <c r="Q58" s="36">
        <v>1.02</v>
      </c>
      <c r="R58" s="37">
        <v>39500</v>
      </c>
      <c r="S58" s="37">
        <v>0</v>
      </c>
      <c r="T58" s="37">
        <f t="shared" si="0"/>
        <v>39500</v>
      </c>
    </row>
    <row r="59" spans="1:20" x14ac:dyDescent="0.3">
      <c r="A59" s="32" t="s">
        <v>177</v>
      </c>
      <c r="B59" s="32" t="s">
        <v>368</v>
      </c>
      <c r="C59" s="32" t="s">
        <v>369</v>
      </c>
      <c r="D59" s="32" t="s">
        <v>370</v>
      </c>
      <c r="E59" s="32" t="s">
        <v>371</v>
      </c>
      <c r="F59" s="38">
        <v>1</v>
      </c>
      <c r="G59" s="32" t="s">
        <v>372</v>
      </c>
      <c r="H59" s="32" t="s">
        <v>366</v>
      </c>
      <c r="I59" s="39" t="s">
        <v>101</v>
      </c>
      <c r="J59" s="32" t="s">
        <v>373</v>
      </c>
      <c r="K59" s="32" t="s">
        <v>370</v>
      </c>
      <c r="L59" s="32" t="s">
        <v>371</v>
      </c>
      <c r="M59" s="34" t="s">
        <v>103</v>
      </c>
      <c r="N59" s="34" t="s">
        <v>104</v>
      </c>
      <c r="O59" s="35"/>
      <c r="P59" s="35">
        <v>10036</v>
      </c>
      <c r="Q59" s="36">
        <v>1.02</v>
      </c>
      <c r="R59" s="37">
        <v>39500</v>
      </c>
      <c r="S59" s="37">
        <v>0</v>
      </c>
      <c r="T59" s="37">
        <f t="shared" si="0"/>
        <v>39500</v>
      </c>
    </row>
    <row r="60" spans="1:20" x14ac:dyDescent="0.3">
      <c r="A60" s="32" t="s">
        <v>374</v>
      </c>
      <c r="B60" s="32" t="s">
        <v>375</v>
      </c>
      <c r="C60" s="32" t="s">
        <v>376</v>
      </c>
      <c r="D60" s="32" t="s">
        <v>377</v>
      </c>
      <c r="E60" s="32" t="s">
        <v>378</v>
      </c>
      <c r="F60" s="38">
        <v>1</v>
      </c>
      <c r="G60" s="32" t="s">
        <v>379</v>
      </c>
      <c r="H60" s="32" t="s">
        <v>380</v>
      </c>
      <c r="I60" s="39" t="s">
        <v>101</v>
      </c>
      <c r="J60" s="32" t="s">
        <v>260</v>
      </c>
      <c r="K60" s="32" t="s">
        <v>377</v>
      </c>
      <c r="L60" s="32" t="s">
        <v>378</v>
      </c>
      <c r="M60" s="34" t="s">
        <v>103</v>
      </c>
      <c r="N60" s="34" t="s">
        <v>104</v>
      </c>
      <c r="O60" s="35"/>
      <c r="P60" s="35">
        <v>10037</v>
      </c>
      <c r="Q60" s="36">
        <v>1.02</v>
      </c>
      <c r="R60" s="37">
        <v>39500</v>
      </c>
      <c r="S60" s="37">
        <v>0</v>
      </c>
      <c r="T60" s="37">
        <f t="shared" si="0"/>
        <v>39500</v>
      </c>
    </row>
    <row r="61" spans="1:20" x14ac:dyDescent="0.3">
      <c r="A61" s="32" t="s">
        <v>227</v>
      </c>
      <c r="B61" s="32" t="s">
        <v>381</v>
      </c>
      <c r="C61" s="32" t="s">
        <v>382</v>
      </c>
      <c r="D61" s="32" t="s">
        <v>383</v>
      </c>
      <c r="E61" s="32" t="s">
        <v>384</v>
      </c>
      <c r="F61" s="38">
        <v>1</v>
      </c>
      <c r="G61" s="32" t="s">
        <v>385</v>
      </c>
      <c r="H61" s="32" t="s">
        <v>380</v>
      </c>
      <c r="I61" s="39" t="s">
        <v>101</v>
      </c>
      <c r="J61" s="32" t="s">
        <v>102</v>
      </c>
      <c r="K61" s="32" t="s">
        <v>383</v>
      </c>
      <c r="L61" s="32" t="s">
        <v>384</v>
      </c>
      <c r="M61" s="34" t="s">
        <v>103</v>
      </c>
      <c r="N61" s="34" t="s">
        <v>104</v>
      </c>
      <c r="O61" s="35"/>
      <c r="P61" s="35">
        <v>10038</v>
      </c>
      <c r="Q61" s="36">
        <v>1.02</v>
      </c>
      <c r="R61" s="37">
        <v>39500</v>
      </c>
      <c r="S61" s="37">
        <v>0</v>
      </c>
      <c r="T61" s="37">
        <f t="shared" si="0"/>
        <v>39500</v>
      </c>
    </row>
    <row r="62" spans="1:20" x14ac:dyDescent="0.3">
      <c r="A62" s="32" t="s">
        <v>386</v>
      </c>
      <c r="B62" s="32" t="s">
        <v>387</v>
      </c>
      <c r="C62" s="32" t="s">
        <v>388</v>
      </c>
      <c r="D62" s="32" t="s">
        <v>389</v>
      </c>
      <c r="E62" s="32" t="s">
        <v>390</v>
      </c>
      <c r="F62" s="38">
        <v>1</v>
      </c>
      <c r="G62" s="32" t="s">
        <v>391</v>
      </c>
      <c r="H62" s="32" t="s">
        <v>112</v>
      </c>
      <c r="I62" s="39" t="s">
        <v>101</v>
      </c>
      <c r="J62" s="32" t="s">
        <v>102</v>
      </c>
      <c r="K62" s="32" t="s">
        <v>389</v>
      </c>
      <c r="L62" s="32" t="s">
        <v>390</v>
      </c>
      <c r="M62" s="34" t="s">
        <v>103</v>
      </c>
      <c r="N62" s="34" t="s">
        <v>104</v>
      </c>
      <c r="O62" s="35"/>
      <c r="P62" s="35">
        <v>10039</v>
      </c>
      <c r="Q62" s="36">
        <v>1.02</v>
      </c>
      <c r="R62" s="37">
        <v>75500</v>
      </c>
      <c r="S62" s="37">
        <v>0</v>
      </c>
      <c r="T62" s="37">
        <f t="shared" si="0"/>
        <v>75500</v>
      </c>
    </row>
    <row r="63" spans="1:20" x14ac:dyDescent="0.3">
      <c r="A63" s="32" t="s">
        <v>106</v>
      </c>
      <c r="B63" s="32" t="s">
        <v>107</v>
      </c>
      <c r="C63" s="32" t="s">
        <v>108</v>
      </c>
      <c r="D63" s="32" t="s">
        <v>109</v>
      </c>
      <c r="E63" s="32" t="s">
        <v>110</v>
      </c>
      <c r="F63" s="38">
        <v>1</v>
      </c>
      <c r="G63" s="32" t="s">
        <v>111</v>
      </c>
      <c r="H63" s="32" t="s">
        <v>112</v>
      </c>
      <c r="I63" s="39" t="s">
        <v>101</v>
      </c>
      <c r="J63" s="32" t="s">
        <v>102</v>
      </c>
      <c r="K63" s="32" t="s">
        <v>109</v>
      </c>
      <c r="L63" s="32" t="s">
        <v>110</v>
      </c>
      <c r="M63" s="34" t="s">
        <v>103</v>
      </c>
      <c r="N63" s="34" t="s">
        <v>104</v>
      </c>
      <c r="O63" s="35"/>
      <c r="P63" s="35">
        <v>10040</v>
      </c>
      <c r="Q63" s="36">
        <v>1.02</v>
      </c>
      <c r="R63" s="37">
        <v>75500</v>
      </c>
      <c r="S63" s="37">
        <v>0</v>
      </c>
      <c r="T63" s="37">
        <f t="shared" si="0"/>
        <v>75500</v>
      </c>
    </row>
    <row r="64" spans="1:20" x14ac:dyDescent="0.3">
      <c r="A64" s="32" t="s">
        <v>177</v>
      </c>
      <c r="B64" s="32" t="s">
        <v>392</v>
      </c>
      <c r="C64" s="32" t="s">
        <v>393</v>
      </c>
      <c r="D64" s="32" t="s">
        <v>394</v>
      </c>
      <c r="E64" s="32" t="s">
        <v>395</v>
      </c>
      <c r="F64" s="38">
        <v>1</v>
      </c>
      <c r="G64" s="32" t="s">
        <v>396</v>
      </c>
      <c r="H64" s="32" t="s">
        <v>112</v>
      </c>
      <c r="I64" s="39" t="s">
        <v>101</v>
      </c>
      <c r="J64" s="32" t="s">
        <v>102</v>
      </c>
      <c r="K64" s="32" t="s">
        <v>394</v>
      </c>
      <c r="L64" s="32" t="s">
        <v>395</v>
      </c>
      <c r="M64" s="34" t="s">
        <v>103</v>
      </c>
      <c r="N64" s="34" t="s">
        <v>104</v>
      </c>
      <c r="O64" s="35"/>
      <c r="P64" s="35">
        <v>10041</v>
      </c>
      <c r="Q64" s="36">
        <v>1.02</v>
      </c>
      <c r="R64" s="37">
        <v>75500</v>
      </c>
      <c r="S64" s="37">
        <v>0</v>
      </c>
      <c r="T64" s="37">
        <f t="shared" si="0"/>
        <v>75500</v>
      </c>
    </row>
    <row r="65" spans="1:20" x14ac:dyDescent="0.3">
      <c r="A65" s="32" t="s">
        <v>397</v>
      </c>
      <c r="B65" s="32" t="s">
        <v>398</v>
      </c>
      <c r="C65" s="32" t="s">
        <v>399</v>
      </c>
      <c r="D65" s="32" t="s">
        <v>400</v>
      </c>
      <c r="E65" s="32" t="s">
        <v>401</v>
      </c>
      <c r="F65" s="38">
        <v>1</v>
      </c>
      <c r="G65" s="32" t="s">
        <v>402</v>
      </c>
      <c r="H65" s="32" t="s">
        <v>403</v>
      </c>
      <c r="I65" s="39" t="s">
        <v>101</v>
      </c>
      <c r="J65" s="32" t="s">
        <v>102</v>
      </c>
      <c r="K65" s="32" t="s">
        <v>404</v>
      </c>
      <c r="L65" s="32" t="s">
        <v>405</v>
      </c>
      <c r="M65" s="44" t="s">
        <v>406</v>
      </c>
      <c r="N65" s="44" t="s">
        <v>407</v>
      </c>
      <c r="O65" s="35"/>
      <c r="P65" s="35">
        <v>10042</v>
      </c>
      <c r="Q65" s="36">
        <v>1.02</v>
      </c>
      <c r="R65" s="37">
        <v>75500</v>
      </c>
      <c r="S65" s="37">
        <v>0</v>
      </c>
      <c r="T65" s="37">
        <f t="shared" si="0"/>
        <v>75500</v>
      </c>
    </row>
    <row r="66" spans="1:20" x14ac:dyDescent="0.3">
      <c r="A66" s="32" t="s">
        <v>106</v>
      </c>
      <c r="B66" s="32" t="s">
        <v>408</v>
      </c>
      <c r="C66" s="32" t="s">
        <v>409</v>
      </c>
      <c r="D66" s="32" t="s">
        <v>410</v>
      </c>
      <c r="E66" s="32" t="s">
        <v>411</v>
      </c>
      <c r="F66" s="38">
        <v>1</v>
      </c>
      <c r="G66" s="32" t="s">
        <v>412</v>
      </c>
      <c r="H66" s="32" t="s">
        <v>403</v>
      </c>
      <c r="I66" s="39" t="s">
        <v>101</v>
      </c>
      <c r="J66" s="32" t="s">
        <v>413</v>
      </c>
      <c r="K66" s="32" t="s">
        <v>410</v>
      </c>
      <c r="L66" s="32" t="s">
        <v>411</v>
      </c>
      <c r="M66" s="34" t="s">
        <v>103</v>
      </c>
      <c r="N66" s="34" t="s">
        <v>104</v>
      </c>
      <c r="O66" s="35"/>
      <c r="P66" s="35">
        <v>10043</v>
      </c>
      <c r="Q66" s="36">
        <v>1.02</v>
      </c>
      <c r="R66" s="37">
        <v>75500</v>
      </c>
      <c r="S66" s="37">
        <v>0</v>
      </c>
      <c r="T66" s="37">
        <f t="shared" si="0"/>
        <v>75500</v>
      </c>
    </row>
    <row r="67" spans="1:20" x14ac:dyDescent="0.3">
      <c r="A67" s="32" t="s">
        <v>414</v>
      </c>
      <c r="B67" s="32" t="s">
        <v>415</v>
      </c>
      <c r="C67" s="32" t="s">
        <v>416</v>
      </c>
      <c r="D67" s="32" t="s">
        <v>417</v>
      </c>
      <c r="E67" s="32" t="s">
        <v>418</v>
      </c>
      <c r="F67" s="38">
        <v>1</v>
      </c>
      <c r="G67" s="32" t="s">
        <v>419</v>
      </c>
      <c r="H67" s="32" t="s">
        <v>403</v>
      </c>
      <c r="I67" s="39" t="s">
        <v>101</v>
      </c>
      <c r="J67" s="32" t="s">
        <v>102</v>
      </c>
      <c r="K67" s="32" t="s">
        <v>417</v>
      </c>
      <c r="L67" s="32" t="s">
        <v>418</v>
      </c>
      <c r="M67" s="34" t="s">
        <v>103</v>
      </c>
      <c r="N67" s="34" t="s">
        <v>104</v>
      </c>
      <c r="O67" s="35"/>
      <c r="P67" s="35">
        <v>10044</v>
      </c>
      <c r="Q67" s="36">
        <v>1.02</v>
      </c>
      <c r="R67" s="37">
        <v>75500</v>
      </c>
      <c r="S67" s="37">
        <v>0</v>
      </c>
      <c r="T67" s="37">
        <f t="shared" si="0"/>
        <v>75500</v>
      </c>
    </row>
    <row r="68" spans="1:20" x14ac:dyDescent="0.3">
      <c r="A68" s="32" t="s">
        <v>106</v>
      </c>
      <c r="B68" s="32" t="s">
        <v>420</v>
      </c>
      <c r="C68" s="32" t="s">
        <v>421</v>
      </c>
      <c r="D68" s="32" t="s">
        <v>422</v>
      </c>
      <c r="E68" s="32" t="s">
        <v>423</v>
      </c>
      <c r="F68" s="38">
        <v>1</v>
      </c>
      <c r="G68" s="32" t="s">
        <v>424</v>
      </c>
      <c r="H68" s="32" t="s">
        <v>425</v>
      </c>
      <c r="I68" s="39" t="s">
        <v>101</v>
      </c>
      <c r="J68" s="32" t="s">
        <v>102</v>
      </c>
      <c r="K68" s="32" t="s">
        <v>422</v>
      </c>
      <c r="L68" s="32" t="s">
        <v>423</v>
      </c>
      <c r="M68" s="34" t="s">
        <v>103</v>
      </c>
      <c r="N68" s="34" t="s">
        <v>104</v>
      </c>
      <c r="O68" s="35"/>
      <c r="P68" s="35">
        <v>10045</v>
      </c>
      <c r="Q68" s="36">
        <v>1.02</v>
      </c>
      <c r="R68" s="37">
        <v>51500</v>
      </c>
      <c r="S68" s="37">
        <v>0</v>
      </c>
      <c r="T68" s="37">
        <f t="shared" si="0"/>
        <v>51500</v>
      </c>
    </row>
    <row r="69" spans="1:20" x14ac:dyDescent="0.3">
      <c r="A69" s="32" t="s">
        <v>191</v>
      </c>
      <c r="B69" s="32" t="s">
        <v>426</v>
      </c>
      <c r="C69" s="32" t="s">
        <v>427</v>
      </c>
      <c r="D69" s="32" t="s">
        <v>428</v>
      </c>
      <c r="E69" s="32" t="s">
        <v>429</v>
      </c>
      <c r="F69" s="38">
        <v>1</v>
      </c>
      <c r="G69" s="32" t="s">
        <v>430</v>
      </c>
      <c r="H69" s="32" t="s">
        <v>425</v>
      </c>
      <c r="I69" s="23" t="s">
        <v>120</v>
      </c>
      <c r="J69" s="32" t="s">
        <v>102</v>
      </c>
      <c r="K69" s="32" t="s">
        <v>428</v>
      </c>
      <c r="L69" s="32" t="s">
        <v>429</v>
      </c>
      <c r="M69" s="34" t="s">
        <v>103</v>
      </c>
      <c r="N69" s="34" t="s">
        <v>104</v>
      </c>
      <c r="O69" s="35"/>
      <c r="P69" s="35">
        <v>10046</v>
      </c>
      <c r="Q69" s="36">
        <v>1.02</v>
      </c>
      <c r="R69" s="37">
        <v>51500</v>
      </c>
      <c r="S69" s="37">
        <v>3000</v>
      </c>
      <c r="T69" s="37">
        <f t="shared" si="0"/>
        <v>54500</v>
      </c>
    </row>
    <row r="70" spans="1:20" x14ac:dyDescent="0.3">
      <c r="A70" s="32" t="s">
        <v>198</v>
      </c>
      <c r="B70" s="32" t="s">
        <v>431</v>
      </c>
      <c r="C70" s="32" t="s">
        <v>432</v>
      </c>
      <c r="D70" s="32" t="s">
        <v>433</v>
      </c>
      <c r="E70" s="32" t="s">
        <v>434</v>
      </c>
      <c r="F70" s="38">
        <v>1</v>
      </c>
      <c r="G70" s="32" t="s">
        <v>435</v>
      </c>
      <c r="H70" s="32" t="s">
        <v>436</v>
      </c>
      <c r="I70" s="23" t="s">
        <v>120</v>
      </c>
      <c r="J70" s="32" t="s">
        <v>102</v>
      </c>
      <c r="K70" s="32" t="s">
        <v>433</v>
      </c>
      <c r="L70" s="32" t="s">
        <v>434</v>
      </c>
      <c r="M70" s="34" t="s">
        <v>103</v>
      </c>
      <c r="N70" s="34" t="s">
        <v>104</v>
      </c>
      <c r="O70" s="35"/>
      <c r="P70" s="35">
        <v>10047</v>
      </c>
      <c r="Q70" s="36">
        <v>1.02</v>
      </c>
      <c r="R70" s="37">
        <v>51500</v>
      </c>
      <c r="S70" s="37">
        <v>3000</v>
      </c>
      <c r="T70" s="37">
        <f t="shared" si="0"/>
        <v>54500</v>
      </c>
    </row>
    <row r="71" spans="1:20" x14ac:dyDescent="0.3">
      <c r="A71" s="32" t="s">
        <v>177</v>
      </c>
      <c r="B71" s="32" t="s">
        <v>437</v>
      </c>
      <c r="C71" s="32" t="s">
        <v>438</v>
      </c>
      <c r="D71" s="32" t="s">
        <v>439</v>
      </c>
      <c r="E71" s="32" t="s">
        <v>440</v>
      </c>
      <c r="F71" s="38">
        <v>1</v>
      </c>
      <c r="G71" s="32" t="s">
        <v>441</v>
      </c>
      <c r="H71" s="32" t="s">
        <v>436</v>
      </c>
      <c r="I71" s="39" t="s">
        <v>101</v>
      </c>
      <c r="J71" s="32" t="s">
        <v>102</v>
      </c>
      <c r="K71" s="32" t="s">
        <v>439</v>
      </c>
      <c r="L71" s="32" t="s">
        <v>440</v>
      </c>
      <c r="M71" s="34" t="s">
        <v>103</v>
      </c>
      <c r="N71" s="34" t="s">
        <v>104</v>
      </c>
      <c r="O71" s="35"/>
      <c r="P71" s="35">
        <v>10048</v>
      </c>
      <c r="Q71" s="36">
        <v>1.02</v>
      </c>
      <c r="R71" s="37">
        <v>51500</v>
      </c>
      <c r="S71" s="37">
        <v>0</v>
      </c>
      <c r="T71" s="37">
        <f t="shared" si="0"/>
        <v>51500</v>
      </c>
    </row>
    <row r="72" spans="1:20" x14ac:dyDescent="0.3">
      <c r="A72" s="32" t="s">
        <v>198</v>
      </c>
      <c r="B72" s="32" t="s">
        <v>442</v>
      </c>
      <c r="C72" s="32" t="s">
        <v>443</v>
      </c>
      <c r="D72" s="32" t="s">
        <v>444</v>
      </c>
      <c r="E72" s="32" t="s">
        <v>445</v>
      </c>
      <c r="F72" s="38">
        <v>1</v>
      </c>
      <c r="G72" s="32" t="s">
        <v>446</v>
      </c>
      <c r="H72" s="32" t="s">
        <v>436</v>
      </c>
      <c r="I72" s="23" t="s">
        <v>120</v>
      </c>
      <c r="J72" s="32" t="s">
        <v>102</v>
      </c>
      <c r="K72" s="32" t="s">
        <v>433</v>
      </c>
      <c r="L72" s="32" t="s">
        <v>434</v>
      </c>
      <c r="M72" s="34" t="s">
        <v>103</v>
      </c>
      <c r="N72" s="34" t="s">
        <v>104</v>
      </c>
      <c r="O72" s="35"/>
      <c r="P72" s="35">
        <v>10049</v>
      </c>
      <c r="Q72" s="36">
        <v>1.02</v>
      </c>
      <c r="R72" s="37">
        <v>51500</v>
      </c>
      <c r="S72" s="37">
        <v>3000</v>
      </c>
      <c r="T72" s="37">
        <f t="shared" si="0"/>
        <v>54500</v>
      </c>
    </row>
    <row r="73" spans="1:20" x14ac:dyDescent="0.3">
      <c r="A73" s="32" t="s">
        <v>447</v>
      </c>
      <c r="B73" s="32" t="s">
        <v>448</v>
      </c>
      <c r="C73" s="32" t="s">
        <v>449</v>
      </c>
      <c r="D73" s="32" t="s">
        <v>450</v>
      </c>
      <c r="E73" s="32" t="s">
        <v>451</v>
      </c>
      <c r="F73" s="38">
        <v>1</v>
      </c>
      <c r="G73" s="32" t="s">
        <v>452</v>
      </c>
      <c r="H73" s="32" t="s">
        <v>436</v>
      </c>
      <c r="I73" s="23" t="s">
        <v>120</v>
      </c>
      <c r="J73" s="32" t="s">
        <v>102</v>
      </c>
      <c r="K73" s="32" t="s">
        <v>450</v>
      </c>
      <c r="L73" s="32" t="s">
        <v>451</v>
      </c>
      <c r="M73" s="34" t="s">
        <v>103</v>
      </c>
      <c r="N73" s="34" t="s">
        <v>104</v>
      </c>
      <c r="O73" s="35"/>
      <c r="P73" s="35">
        <v>10050</v>
      </c>
      <c r="Q73" s="36">
        <v>1.02</v>
      </c>
      <c r="R73" s="37">
        <v>51500</v>
      </c>
      <c r="S73" s="37">
        <v>3000</v>
      </c>
      <c r="T73" s="37">
        <f t="shared" si="0"/>
        <v>54500</v>
      </c>
    </row>
    <row r="74" spans="1:20" x14ac:dyDescent="0.3">
      <c r="A74" s="32" t="s">
        <v>184</v>
      </c>
      <c r="B74" s="32" t="s">
        <v>453</v>
      </c>
      <c r="C74" s="32" t="s">
        <v>454</v>
      </c>
      <c r="D74" s="32" t="s">
        <v>455</v>
      </c>
      <c r="E74" s="32" t="s">
        <v>456</v>
      </c>
      <c r="F74" s="38">
        <v>1</v>
      </c>
      <c r="G74" s="32" t="s">
        <v>457</v>
      </c>
      <c r="H74" s="32" t="s">
        <v>436</v>
      </c>
      <c r="I74" s="39" t="s">
        <v>101</v>
      </c>
      <c r="J74" s="32" t="s">
        <v>102</v>
      </c>
      <c r="K74" s="32" t="s">
        <v>458</v>
      </c>
      <c r="L74" s="32" t="s">
        <v>459</v>
      </c>
      <c r="M74" s="34" t="s">
        <v>103</v>
      </c>
      <c r="N74" s="34" t="s">
        <v>104</v>
      </c>
      <c r="O74" s="35"/>
      <c r="P74" s="35">
        <v>10051</v>
      </c>
      <c r="Q74" s="36">
        <v>1.02</v>
      </c>
      <c r="R74" s="37">
        <v>51500</v>
      </c>
      <c r="S74" s="37">
        <v>0</v>
      </c>
      <c r="T74" s="37">
        <f t="shared" si="0"/>
        <v>51500</v>
      </c>
    </row>
    <row r="75" spans="1:20" x14ac:dyDescent="0.3">
      <c r="A75" s="32" t="s">
        <v>460</v>
      </c>
      <c r="B75" s="32" t="s">
        <v>461</v>
      </c>
      <c r="C75" s="32" t="s">
        <v>462</v>
      </c>
      <c r="D75" s="32" t="s">
        <v>463</v>
      </c>
      <c r="E75" s="32" t="s">
        <v>464</v>
      </c>
      <c r="F75" s="38">
        <v>1</v>
      </c>
      <c r="G75" s="32" t="s">
        <v>465</v>
      </c>
      <c r="H75" s="32" t="s">
        <v>466</v>
      </c>
      <c r="I75" s="39" t="s">
        <v>101</v>
      </c>
      <c r="J75" s="32" t="s">
        <v>467</v>
      </c>
      <c r="K75" s="32" t="s">
        <v>468</v>
      </c>
      <c r="L75" s="32" t="s">
        <v>464</v>
      </c>
      <c r="M75" s="34" t="s">
        <v>103</v>
      </c>
      <c r="N75" s="34" t="s">
        <v>104</v>
      </c>
      <c r="O75" s="35"/>
      <c r="P75" s="35">
        <v>10052</v>
      </c>
      <c r="Q75" s="36">
        <v>1.02</v>
      </c>
      <c r="R75" s="37">
        <v>99500</v>
      </c>
      <c r="S75" s="37">
        <v>0</v>
      </c>
      <c r="T75" s="37">
        <f t="shared" si="0"/>
        <v>99500</v>
      </c>
    </row>
    <row r="76" spans="1:20" x14ac:dyDescent="0.3">
      <c r="A76" s="32" t="s">
        <v>191</v>
      </c>
      <c r="B76" s="32" t="s">
        <v>469</v>
      </c>
      <c r="C76" s="32" t="s">
        <v>470</v>
      </c>
      <c r="D76" s="32" t="s">
        <v>471</v>
      </c>
      <c r="E76" s="32" t="s">
        <v>472</v>
      </c>
      <c r="F76" s="38">
        <v>1</v>
      </c>
      <c r="G76" s="32" t="s">
        <v>473</v>
      </c>
      <c r="H76" s="32" t="s">
        <v>119</v>
      </c>
      <c r="I76" s="23" t="s">
        <v>120</v>
      </c>
      <c r="J76" s="32" t="s">
        <v>474</v>
      </c>
      <c r="K76" s="32" t="s">
        <v>471</v>
      </c>
      <c r="L76" s="32" t="s">
        <v>472</v>
      </c>
      <c r="M76" s="34" t="s">
        <v>103</v>
      </c>
      <c r="N76" s="34" t="s">
        <v>104</v>
      </c>
      <c r="O76" s="35"/>
      <c r="P76" s="35">
        <v>10053</v>
      </c>
      <c r="Q76" s="36">
        <v>1.02</v>
      </c>
      <c r="R76" s="37">
        <v>99500</v>
      </c>
      <c r="S76" s="37">
        <v>3000</v>
      </c>
      <c r="T76" s="37">
        <f t="shared" si="0"/>
        <v>102500</v>
      </c>
    </row>
    <row r="77" spans="1:20" x14ac:dyDescent="0.3">
      <c r="A77" s="32" t="s">
        <v>113</v>
      </c>
      <c r="B77" s="32" t="s">
        <v>114</v>
      </c>
      <c r="C77" s="32" t="s">
        <v>115</v>
      </c>
      <c r="D77" s="32" t="s">
        <v>116</v>
      </c>
      <c r="E77" s="32" t="s">
        <v>117</v>
      </c>
      <c r="F77" s="38">
        <v>1</v>
      </c>
      <c r="G77" s="32" t="s">
        <v>118</v>
      </c>
      <c r="H77" s="32" t="s">
        <v>119</v>
      </c>
      <c r="I77" s="23" t="s">
        <v>120</v>
      </c>
      <c r="J77" s="32" t="s">
        <v>102</v>
      </c>
      <c r="K77" s="32" t="s">
        <v>116</v>
      </c>
      <c r="L77" s="32" t="s">
        <v>117</v>
      </c>
      <c r="M77" s="34" t="s">
        <v>103</v>
      </c>
      <c r="N77" s="34" t="s">
        <v>104</v>
      </c>
      <c r="O77" s="35"/>
      <c r="P77" s="35">
        <v>10054</v>
      </c>
      <c r="Q77" s="36">
        <v>1.02</v>
      </c>
      <c r="R77" s="37">
        <v>99500</v>
      </c>
      <c r="S77" s="37">
        <v>3000</v>
      </c>
      <c r="T77" s="37">
        <f t="shared" si="0"/>
        <v>102500</v>
      </c>
    </row>
    <row r="78" spans="1:20" x14ac:dyDescent="0.3">
      <c r="A78" s="32" t="s">
        <v>177</v>
      </c>
      <c r="B78" s="32" t="s">
        <v>475</v>
      </c>
      <c r="C78" s="32" t="s">
        <v>476</v>
      </c>
      <c r="D78" s="32" t="s">
        <v>477</v>
      </c>
      <c r="E78" s="32" t="s">
        <v>478</v>
      </c>
      <c r="F78" s="38">
        <v>1</v>
      </c>
      <c r="G78" s="32" t="s">
        <v>479</v>
      </c>
      <c r="H78" s="32" t="s">
        <v>119</v>
      </c>
      <c r="I78" s="23" t="s">
        <v>120</v>
      </c>
      <c r="J78" s="32" t="s">
        <v>102</v>
      </c>
      <c r="K78" s="32" t="s">
        <v>477</v>
      </c>
      <c r="L78" s="32" t="s">
        <v>478</v>
      </c>
      <c r="M78" s="34" t="s">
        <v>103</v>
      </c>
      <c r="N78" s="34" t="s">
        <v>104</v>
      </c>
      <c r="O78" s="35"/>
      <c r="P78" s="35">
        <v>10055</v>
      </c>
      <c r="Q78" s="36">
        <v>1.02</v>
      </c>
      <c r="R78" s="37">
        <v>99500</v>
      </c>
      <c r="S78" s="37">
        <v>3000</v>
      </c>
      <c r="T78" s="37">
        <f t="shared" si="0"/>
        <v>102500</v>
      </c>
    </row>
    <row r="79" spans="1:20" x14ac:dyDescent="0.3">
      <c r="A79" s="32" t="s">
        <v>480</v>
      </c>
      <c r="B79" s="32" t="s">
        <v>481</v>
      </c>
      <c r="C79" s="32" t="s">
        <v>482</v>
      </c>
      <c r="D79" s="32" t="s">
        <v>483</v>
      </c>
      <c r="E79" s="32" t="s">
        <v>484</v>
      </c>
      <c r="F79" s="38">
        <v>1</v>
      </c>
      <c r="G79" s="32" t="s">
        <v>485</v>
      </c>
      <c r="H79" s="32" t="s">
        <v>486</v>
      </c>
      <c r="I79" s="39" t="s">
        <v>101</v>
      </c>
      <c r="J79" s="32" t="s">
        <v>102</v>
      </c>
      <c r="K79" s="32" t="s">
        <v>483</v>
      </c>
      <c r="L79" s="32" t="s">
        <v>484</v>
      </c>
      <c r="M79" s="34" t="s">
        <v>103</v>
      </c>
      <c r="N79" s="34" t="s">
        <v>104</v>
      </c>
      <c r="O79" s="35"/>
      <c r="P79" s="35">
        <v>10056</v>
      </c>
      <c r="Q79" s="36">
        <v>1.02</v>
      </c>
      <c r="R79" s="37">
        <v>63500</v>
      </c>
      <c r="S79" s="37">
        <v>0</v>
      </c>
      <c r="T79" s="37">
        <f t="shared" si="0"/>
        <v>63500</v>
      </c>
    </row>
    <row r="80" spans="1:20" x14ac:dyDescent="0.3">
      <c r="A80" s="32" t="s">
        <v>480</v>
      </c>
      <c r="B80" s="32" t="s">
        <v>487</v>
      </c>
      <c r="C80" s="32" t="s">
        <v>488</v>
      </c>
      <c r="D80" s="32" t="s">
        <v>483</v>
      </c>
      <c r="E80" s="32" t="s">
        <v>484</v>
      </c>
      <c r="F80" s="38">
        <v>1</v>
      </c>
      <c r="G80" s="32" t="s">
        <v>485</v>
      </c>
      <c r="H80" s="32" t="s">
        <v>489</v>
      </c>
      <c r="I80" s="39" t="s">
        <v>101</v>
      </c>
      <c r="J80" s="32" t="s">
        <v>102</v>
      </c>
      <c r="K80" s="32" t="s">
        <v>483</v>
      </c>
      <c r="L80" s="32" t="s">
        <v>484</v>
      </c>
      <c r="M80" s="34" t="s">
        <v>103</v>
      </c>
      <c r="N80" s="34" t="s">
        <v>104</v>
      </c>
      <c r="O80" s="35"/>
      <c r="P80" s="35">
        <v>10057</v>
      </c>
      <c r="Q80" s="36">
        <v>1.02</v>
      </c>
      <c r="R80" s="37">
        <v>33500</v>
      </c>
      <c r="S80" s="37">
        <v>0</v>
      </c>
      <c r="T80" s="37">
        <f t="shared" si="0"/>
        <v>33500</v>
      </c>
    </row>
    <row r="81" spans="1:20" x14ac:dyDescent="0.3">
      <c r="A81" s="32" t="s">
        <v>460</v>
      </c>
      <c r="B81" s="32" t="s">
        <v>490</v>
      </c>
      <c r="C81" s="32" t="s">
        <v>491</v>
      </c>
      <c r="D81" s="32" t="s">
        <v>463</v>
      </c>
      <c r="E81" s="32" t="s">
        <v>464</v>
      </c>
      <c r="F81" s="38">
        <v>1</v>
      </c>
      <c r="G81" s="32" t="s">
        <v>465</v>
      </c>
      <c r="H81" s="32" t="s">
        <v>492</v>
      </c>
      <c r="I81" s="32" t="s">
        <v>102</v>
      </c>
      <c r="J81" s="32" t="s">
        <v>467</v>
      </c>
      <c r="K81" s="32" t="s">
        <v>468</v>
      </c>
      <c r="L81" s="32" t="s">
        <v>464</v>
      </c>
      <c r="M81" s="34" t="s">
        <v>103</v>
      </c>
      <c r="N81" s="34" t="s">
        <v>104</v>
      </c>
      <c r="O81" s="35"/>
      <c r="P81" s="35">
        <v>10058</v>
      </c>
      <c r="Q81" s="36">
        <v>1.02</v>
      </c>
      <c r="R81" s="37">
        <v>54500</v>
      </c>
      <c r="S81" s="37">
        <v>0</v>
      </c>
      <c r="T81" s="37">
        <f t="shared" si="0"/>
        <v>54500</v>
      </c>
    </row>
    <row r="82" spans="1:20" x14ac:dyDescent="0.3">
      <c r="A82" s="32" t="s">
        <v>480</v>
      </c>
      <c r="B82" s="32" t="s">
        <v>493</v>
      </c>
      <c r="C82" s="32" t="s">
        <v>494</v>
      </c>
      <c r="D82" s="32" t="s">
        <v>495</v>
      </c>
      <c r="E82" s="32" t="s">
        <v>496</v>
      </c>
      <c r="F82" s="38">
        <v>1</v>
      </c>
      <c r="G82" s="32" t="s">
        <v>497</v>
      </c>
      <c r="H82" s="32" t="s">
        <v>498</v>
      </c>
      <c r="I82" s="23" t="s">
        <v>120</v>
      </c>
      <c r="J82" s="32" t="s">
        <v>499</v>
      </c>
      <c r="K82" s="32" t="s">
        <v>500</v>
      </c>
      <c r="L82" s="32" t="s">
        <v>496</v>
      </c>
      <c r="M82" s="34" t="s">
        <v>103</v>
      </c>
      <c r="N82" s="34" t="s">
        <v>104</v>
      </c>
      <c r="O82" s="35"/>
      <c r="P82" s="35">
        <v>10059</v>
      </c>
      <c r="Q82" s="36">
        <v>1.02</v>
      </c>
      <c r="R82" s="37">
        <v>29000</v>
      </c>
      <c r="S82" s="37">
        <v>3500</v>
      </c>
      <c r="T82" s="37">
        <f t="shared" si="0"/>
        <v>32500</v>
      </c>
    </row>
    <row r="83" spans="1:20" x14ac:dyDescent="0.3">
      <c r="A83" s="32" t="s">
        <v>191</v>
      </c>
      <c r="B83" s="32" t="s">
        <v>501</v>
      </c>
      <c r="C83" s="32" t="s">
        <v>502</v>
      </c>
      <c r="D83" s="32" t="s">
        <v>503</v>
      </c>
      <c r="E83" s="32" t="s">
        <v>504</v>
      </c>
      <c r="F83" s="33">
        <v>2</v>
      </c>
      <c r="G83" s="32" t="s">
        <v>505</v>
      </c>
      <c r="H83" s="32" t="s">
        <v>498</v>
      </c>
      <c r="I83" s="23" t="s">
        <v>120</v>
      </c>
      <c r="J83" s="32" t="s">
        <v>102</v>
      </c>
      <c r="K83" s="32" t="s">
        <v>503</v>
      </c>
      <c r="L83" s="32" t="s">
        <v>504</v>
      </c>
      <c r="M83" s="34" t="s">
        <v>103</v>
      </c>
      <c r="N83" s="34" t="s">
        <v>104</v>
      </c>
      <c r="O83" s="35"/>
      <c r="P83" s="35">
        <v>10060</v>
      </c>
      <c r="Q83" s="36">
        <v>1.02</v>
      </c>
      <c r="R83" s="37">
        <v>29000</v>
      </c>
      <c r="S83" s="37">
        <v>7000</v>
      </c>
      <c r="T83" s="37">
        <f t="shared" si="0"/>
        <v>65000</v>
      </c>
    </row>
    <row r="84" spans="1:20" x14ac:dyDescent="0.3">
      <c r="A84" s="32" t="s">
        <v>106</v>
      </c>
      <c r="B84" s="32" t="s">
        <v>506</v>
      </c>
      <c r="C84" s="32" t="s">
        <v>507</v>
      </c>
      <c r="D84" s="32" t="s">
        <v>508</v>
      </c>
      <c r="E84" s="32" t="s">
        <v>509</v>
      </c>
      <c r="F84" s="38">
        <v>1</v>
      </c>
      <c r="G84" s="32" t="s">
        <v>510</v>
      </c>
      <c r="H84" s="32" t="s">
        <v>498</v>
      </c>
      <c r="I84" s="39" t="s">
        <v>101</v>
      </c>
      <c r="J84" s="32" t="s">
        <v>102</v>
      </c>
      <c r="K84" s="32" t="s">
        <v>508</v>
      </c>
      <c r="L84" s="32" t="s">
        <v>509</v>
      </c>
      <c r="M84" s="34" t="s">
        <v>103</v>
      </c>
      <c r="N84" s="34" t="s">
        <v>104</v>
      </c>
      <c r="O84" s="35"/>
      <c r="P84" s="35">
        <v>10061</v>
      </c>
      <c r="Q84" s="36">
        <v>1.02</v>
      </c>
      <c r="R84" s="37">
        <v>29000</v>
      </c>
      <c r="S84" s="37">
        <v>0</v>
      </c>
      <c r="T84" s="37">
        <f t="shared" si="0"/>
        <v>29000</v>
      </c>
    </row>
    <row r="85" spans="1:20" x14ac:dyDescent="0.3">
      <c r="A85" s="32" t="s">
        <v>235</v>
      </c>
      <c r="B85" s="32" t="s">
        <v>511</v>
      </c>
      <c r="C85" s="32" t="s">
        <v>512</v>
      </c>
      <c r="D85" s="32" t="s">
        <v>389</v>
      </c>
      <c r="E85" s="32" t="s">
        <v>390</v>
      </c>
      <c r="F85" s="38">
        <v>1</v>
      </c>
      <c r="G85" s="32" t="s">
        <v>391</v>
      </c>
      <c r="H85" s="32" t="s">
        <v>513</v>
      </c>
      <c r="I85" s="39" t="s">
        <v>101</v>
      </c>
      <c r="J85" s="32" t="s">
        <v>102</v>
      </c>
      <c r="K85" s="32" t="s">
        <v>389</v>
      </c>
      <c r="L85" s="32" t="s">
        <v>390</v>
      </c>
      <c r="M85" s="34" t="s">
        <v>103</v>
      </c>
      <c r="N85" s="34" t="s">
        <v>104</v>
      </c>
      <c r="O85" s="35"/>
      <c r="P85" s="35">
        <v>10062</v>
      </c>
      <c r="Q85" s="36">
        <v>1.02</v>
      </c>
      <c r="R85" s="37">
        <v>44000</v>
      </c>
      <c r="S85" s="37">
        <v>0</v>
      </c>
      <c r="T85" s="37">
        <f t="shared" si="0"/>
        <v>44000</v>
      </c>
    </row>
    <row r="86" spans="1:20" x14ac:dyDescent="0.3">
      <c r="A86" s="32" t="s">
        <v>191</v>
      </c>
      <c r="B86" s="32" t="s">
        <v>514</v>
      </c>
      <c r="C86" s="32" t="s">
        <v>515</v>
      </c>
      <c r="D86" s="32" t="s">
        <v>516</v>
      </c>
      <c r="E86" s="32" t="s">
        <v>517</v>
      </c>
      <c r="F86" s="38">
        <v>1</v>
      </c>
      <c r="G86" s="32" t="s">
        <v>518</v>
      </c>
      <c r="H86" s="32" t="s">
        <v>513</v>
      </c>
      <c r="I86" s="23" t="s">
        <v>120</v>
      </c>
      <c r="J86" s="32" t="s">
        <v>519</v>
      </c>
      <c r="K86" s="32" t="s">
        <v>516</v>
      </c>
      <c r="L86" s="32" t="s">
        <v>517</v>
      </c>
      <c r="M86" s="34" t="s">
        <v>103</v>
      </c>
      <c r="N86" s="34" t="s">
        <v>104</v>
      </c>
      <c r="O86" s="35"/>
      <c r="P86" s="35">
        <v>10063</v>
      </c>
      <c r="Q86" s="36">
        <v>1.02</v>
      </c>
      <c r="R86" s="37">
        <v>44000</v>
      </c>
      <c r="S86" s="37">
        <v>3500</v>
      </c>
      <c r="T86" s="37">
        <f t="shared" si="0"/>
        <v>47500</v>
      </c>
    </row>
    <row r="87" spans="1:20" x14ac:dyDescent="0.3">
      <c r="A87" s="32" t="s">
        <v>374</v>
      </c>
      <c r="B87" s="32" t="s">
        <v>520</v>
      </c>
      <c r="C87" s="32" t="s">
        <v>521</v>
      </c>
      <c r="D87" s="32" t="s">
        <v>522</v>
      </c>
      <c r="E87" s="32" t="s">
        <v>523</v>
      </c>
      <c r="F87" s="38">
        <v>1</v>
      </c>
      <c r="G87" s="32" t="s">
        <v>524</v>
      </c>
      <c r="H87" s="32" t="s">
        <v>525</v>
      </c>
      <c r="I87" s="39" t="s">
        <v>101</v>
      </c>
      <c r="J87" s="32" t="s">
        <v>102</v>
      </c>
      <c r="K87" s="32" t="s">
        <v>522</v>
      </c>
      <c r="L87" s="32" t="s">
        <v>523</v>
      </c>
      <c r="M87" s="34" t="s">
        <v>103</v>
      </c>
      <c r="N87" s="34" t="s">
        <v>104</v>
      </c>
      <c r="O87" s="35"/>
      <c r="P87" s="35">
        <v>10064</v>
      </c>
      <c r="Q87" s="36">
        <v>1.02</v>
      </c>
      <c r="R87" s="37">
        <v>59000</v>
      </c>
      <c r="S87" s="37">
        <v>0</v>
      </c>
      <c r="T87" s="37">
        <f t="shared" si="0"/>
        <v>59000</v>
      </c>
    </row>
    <row r="88" spans="1:20" x14ac:dyDescent="0.3">
      <c r="A88" s="32" t="s">
        <v>191</v>
      </c>
      <c r="B88" s="32" t="s">
        <v>526</v>
      </c>
      <c r="C88" s="32" t="s">
        <v>527</v>
      </c>
      <c r="D88" s="32" t="s">
        <v>528</v>
      </c>
      <c r="E88" s="32" t="s">
        <v>529</v>
      </c>
      <c r="F88" s="38">
        <v>1</v>
      </c>
      <c r="G88" s="32" t="s">
        <v>530</v>
      </c>
      <c r="H88" s="32" t="s">
        <v>133</v>
      </c>
      <c r="I88" s="23" t="s">
        <v>120</v>
      </c>
      <c r="J88" s="32" t="s">
        <v>102</v>
      </c>
      <c r="K88" s="32" t="s">
        <v>528</v>
      </c>
      <c r="L88" s="32" t="s">
        <v>529</v>
      </c>
      <c r="M88" s="34" t="s">
        <v>103</v>
      </c>
      <c r="N88" s="34" t="s">
        <v>104</v>
      </c>
      <c r="O88" s="35"/>
      <c r="P88" s="35">
        <v>10065</v>
      </c>
      <c r="Q88" s="36">
        <v>1.02</v>
      </c>
      <c r="R88" s="37">
        <v>84000</v>
      </c>
      <c r="S88" s="37">
        <v>3500</v>
      </c>
      <c r="T88" s="37">
        <f t="shared" si="0"/>
        <v>87500</v>
      </c>
    </row>
    <row r="89" spans="1:20" x14ac:dyDescent="0.3">
      <c r="A89" s="32" t="s">
        <v>106</v>
      </c>
      <c r="B89" s="32" t="s">
        <v>531</v>
      </c>
      <c r="C89" s="32" t="s">
        <v>532</v>
      </c>
      <c r="D89" s="32" t="s">
        <v>533</v>
      </c>
      <c r="E89" s="32" t="s">
        <v>534</v>
      </c>
      <c r="F89" s="38">
        <v>1</v>
      </c>
      <c r="G89" s="32" t="s">
        <v>535</v>
      </c>
      <c r="H89" s="32" t="s">
        <v>133</v>
      </c>
      <c r="I89" s="23" t="s">
        <v>120</v>
      </c>
      <c r="J89" s="32" t="s">
        <v>102</v>
      </c>
      <c r="K89" s="32" t="s">
        <v>536</v>
      </c>
      <c r="L89" s="32" t="s">
        <v>537</v>
      </c>
      <c r="M89" s="34" t="s">
        <v>103</v>
      </c>
      <c r="N89" s="34" t="s">
        <v>104</v>
      </c>
      <c r="O89" s="35"/>
      <c r="P89" s="35">
        <v>10066</v>
      </c>
      <c r="Q89" s="36">
        <v>1.02</v>
      </c>
      <c r="R89" s="37">
        <v>84000</v>
      </c>
      <c r="S89" s="37">
        <v>3500</v>
      </c>
      <c r="T89" s="37">
        <f t="shared" ref="T89:T152" si="1">R89*F89+S89</f>
        <v>87500</v>
      </c>
    </row>
    <row r="90" spans="1:20" x14ac:dyDescent="0.3">
      <c r="A90" s="32" t="s">
        <v>460</v>
      </c>
      <c r="B90" s="32" t="s">
        <v>538</v>
      </c>
      <c r="C90" s="32" t="s">
        <v>539</v>
      </c>
      <c r="D90" s="32" t="s">
        <v>463</v>
      </c>
      <c r="E90" s="32" t="s">
        <v>464</v>
      </c>
      <c r="F90" s="38">
        <v>1</v>
      </c>
      <c r="G90" s="32" t="s">
        <v>465</v>
      </c>
      <c r="H90" s="32" t="s">
        <v>133</v>
      </c>
      <c r="I90" s="39" t="s">
        <v>101</v>
      </c>
      <c r="J90" s="32" t="s">
        <v>467</v>
      </c>
      <c r="K90" s="32" t="s">
        <v>468</v>
      </c>
      <c r="L90" s="32" t="s">
        <v>464</v>
      </c>
      <c r="M90" s="34" t="s">
        <v>103</v>
      </c>
      <c r="N90" s="34" t="s">
        <v>104</v>
      </c>
      <c r="O90" s="35"/>
      <c r="P90" s="35">
        <v>10067</v>
      </c>
      <c r="Q90" s="36">
        <v>1.02</v>
      </c>
      <c r="R90" s="37">
        <v>84000</v>
      </c>
      <c r="S90" s="37">
        <v>0</v>
      </c>
      <c r="T90" s="37">
        <f t="shared" si="1"/>
        <v>84000</v>
      </c>
    </row>
    <row r="91" spans="1:20" x14ac:dyDescent="0.3">
      <c r="A91" s="23" t="s">
        <v>540</v>
      </c>
      <c r="B91" s="23" t="s">
        <v>541</v>
      </c>
      <c r="C91" s="23" t="s">
        <v>542</v>
      </c>
      <c r="D91" s="23" t="s">
        <v>543</v>
      </c>
      <c r="E91" s="23" t="s">
        <v>544</v>
      </c>
      <c r="F91" s="45">
        <v>1</v>
      </c>
      <c r="G91" s="23" t="s">
        <v>545</v>
      </c>
      <c r="H91" s="23" t="s">
        <v>546</v>
      </c>
      <c r="I91" s="23" t="s">
        <v>120</v>
      </c>
      <c r="J91" s="23" t="s">
        <v>102</v>
      </c>
      <c r="K91" s="23" t="s">
        <v>547</v>
      </c>
      <c r="L91" s="23" t="s">
        <v>544</v>
      </c>
      <c r="M91" s="24" t="s">
        <v>548</v>
      </c>
      <c r="N91" s="24" t="s">
        <v>549</v>
      </c>
      <c r="O91" s="24"/>
      <c r="P91" s="35">
        <v>10068</v>
      </c>
      <c r="Q91" s="36">
        <v>1.02</v>
      </c>
      <c r="R91" s="46">
        <v>0</v>
      </c>
      <c r="S91" s="46">
        <v>0</v>
      </c>
      <c r="T91" s="37">
        <f t="shared" si="1"/>
        <v>0</v>
      </c>
    </row>
    <row r="92" spans="1:20" s="29" customFormat="1" x14ac:dyDescent="0.3">
      <c r="A92" s="23" t="s">
        <v>550</v>
      </c>
      <c r="B92" s="23" t="s">
        <v>551</v>
      </c>
      <c r="C92" s="23" t="s">
        <v>552</v>
      </c>
      <c r="D92" s="23" t="s">
        <v>97</v>
      </c>
      <c r="E92" s="23" t="s">
        <v>98</v>
      </c>
      <c r="F92" s="45">
        <v>1</v>
      </c>
      <c r="G92" s="23" t="s">
        <v>99</v>
      </c>
      <c r="H92" s="23" t="s">
        <v>553</v>
      </c>
      <c r="I92" s="23" t="s">
        <v>101</v>
      </c>
      <c r="J92" s="23" t="s">
        <v>102</v>
      </c>
      <c r="K92" s="23" t="s">
        <v>97</v>
      </c>
      <c r="L92" s="23" t="s">
        <v>98</v>
      </c>
      <c r="M92" s="24" t="s">
        <v>103</v>
      </c>
      <c r="N92" s="24" t="s">
        <v>104</v>
      </c>
      <c r="O92" s="24"/>
      <c r="P92" s="35">
        <v>10069</v>
      </c>
      <c r="Q92" s="26">
        <v>1.02</v>
      </c>
      <c r="R92" s="46">
        <v>0</v>
      </c>
      <c r="S92" s="27">
        <v>0</v>
      </c>
      <c r="T92" s="37">
        <f t="shared" si="1"/>
        <v>0</v>
      </c>
    </row>
    <row r="93" spans="1:20" s="29" customFormat="1" x14ac:dyDescent="0.3">
      <c r="A93" s="23" t="s">
        <v>554</v>
      </c>
      <c r="B93" s="23" t="s">
        <v>555</v>
      </c>
      <c r="C93" s="23" t="s">
        <v>556</v>
      </c>
      <c r="D93" s="23" t="s">
        <v>557</v>
      </c>
      <c r="E93" s="23" t="s">
        <v>558</v>
      </c>
      <c r="F93" s="45">
        <v>1</v>
      </c>
      <c r="G93" s="23" t="s">
        <v>559</v>
      </c>
      <c r="H93" s="23" t="s">
        <v>560</v>
      </c>
      <c r="I93" s="23" t="s">
        <v>101</v>
      </c>
      <c r="J93" s="23" t="s">
        <v>102</v>
      </c>
      <c r="K93" s="23" t="s">
        <v>561</v>
      </c>
      <c r="L93" s="23" t="s">
        <v>558</v>
      </c>
      <c r="M93" s="24" t="s">
        <v>103</v>
      </c>
      <c r="N93" s="24" t="s">
        <v>104</v>
      </c>
      <c r="O93" s="24"/>
      <c r="P93" s="35">
        <v>10070</v>
      </c>
      <c r="Q93" s="26">
        <v>1.02</v>
      </c>
      <c r="R93" s="46">
        <v>0</v>
      </c>
      <c r="S93" s="27">
        <v>0</v>
      </c>
      <c r="T93" s="37">
        <f t="shared" si="1"/>
        <v>0</v>
      </c>
    </row>
    <row r="94" spans="1:20" x14ac:dyDescent="0.3">
      <c r="A94" s="32" t="s">
        <v>562</v>
      </c>
      <c r="B94" s="32" t="s">
        <v>563</v>
      </c>
      <c r="C94" s="32" t="s">
        <v>564</v>
      </c>
      <c r="D94" s="32" t="s">
        <v>565</v>
      </c>
      <c r="E94" s="32" t="s">
        <v>566</v>
      </c>
      <c r="F94" s="38">
        <v>1</v>
      </c>
      <c r="G94" s="32" t="s">
        <v>567</v>
      </c>
      <c r="H94" s="47" t="s">
        <v>568</v>
      </c>
      <c r="I94" s="23" t="s">
        <v>120</v>
      </c>
      <c r="J94" s="32" t="s">
        <v>102</v>
      </c>
      <c r="K94" s="32" t="s">
        <v>565</v>
      </c>
      <c r="L94" s="32" t="s">
        <v>569</v>
      </c>
      <c r="M94" s="48" t="s">
        <v>570</v>
      </c>
      <c r="N94" s="48" t="s">
        <v>571</v>
      </c>
      <c r="O94" s="35"/>
      <c r="P94" s="35">
        <v>10071</v>
      </c>
      <c r="Q94" s="36">
        <v>1.02</v>
      </c>
      <c r="R94" s="37">
        <v>38000</v>
      </c>
      <c r="S94" s="37">
        <v>3000</v>
      </c>
      <c r="T94" s="37">
        <f t="shared" si="1"/>
        <v>41000</v>
      </c>
    </row>
    <row r="95" spans="1:20" x14ac:dyDescent="0.3">
      <c r="A95" s="32" t="s">
        <v>162</v>
      </c>
      <c r="B95" s="32" t="s">
        <v>572</v>
      </c>
      <c r="C95" s="32" t="s">
        <v>573</v>
      </c>
      <c r="D95" s="32" t="s">
        <v>165</v>
      </c>
      <c r="E95" s="32" t="s">
        <v>166</v>
      </c>
      <c r="F95" s="33">
        <v>3</v>
      </c>
      <c r="G95" s="32" t="s">
        <v>167</v>
      </c>
      <c r="H95" s="32" t="s">
        <v>574</v>
      </c>
      <c r="I95" s="32" t="s">
        <v>102</v>
      </c>
      <c r="J95" s="32" t="s">
        <v>169</v>
      </c>
      <c r="K95" s="32" t="s">
        <v>165</v>
      </c>
      <c r="L95" s="32" t="s">
        <v>166</v>
      </c>
      <c r="M95" s="34" t="s">
        <v>103</v>
      </c>
      <c r="N95" s="34" t="s">
        <v>104</v>
      </c>
      <c r="O95" s="35"/>
      <c r="P95" s="35">
        <v>10072</v>
      </c>
      <c r="Q95" s="36">
        <v>1.02</v>
      </c>
      <c r="R95" s="37">
        <v>20000</v>
      </c>
      <c r="S95" s="37">
        <v>0</v>
      </c>
      <c r="T95" s="37">
        <f t="shared" si="1"/>
        <v>60000</v>
      </c>
    </row>
    <row r="96" spans="1:20" x14ac:dyDescent="0.3">
      <c r="A96" s="32" t="s">
        <v>162</v>
      </c>
      <c r="B96" s="32" t="s">
        <v>575</v>
      </c>
      <c r="C96" s="32" t="s">
        <v>576</v>
      </c>
      <c r="D96" s="32" t="s">
        <v>577</v>
      </c>
      <c r="E96" s="32" t="s">
        <v>578</v>
      </c>
      <c r="F96" s="38">
        <v>1</v>
      </c>
      <c r="G96" s="32" t="s">
        <v>579</v>
      </c>
      <c r="H96" s="32" t="s">
        <v>574</v>
      </c>
      <c r="I96" s="32" t="s">
        <v>102</v>
      </c>
      <c r="J96" s="32" t="s">
        <v>102</v>
      </c>
      <c r="K96" s="32" t="s">
        <v>577</v>
      </c>
      <c r="L96" s="32" t="s">
        <v>578</v>
      </c>
      <c r="M96" s="34" t="s">
        <v>103</v>
      </c>
      <c r="N96" s="34" t="s">
        <v>104</v>
      </c>
      <c r="O96" s="35"/>
      <c r="P96" s="35">
        <v>10073</v>
      </c>
      <c r="Q96" s="36">
        <v>1.02</v>
      </c>
      <c r="R96" s="37">
        <v>20000</v>
      </c>
      <c r="S96" s="37">
        <v>0</v>
      </c>
      <c r="T96" s="37">
        <f t="shared" si="1"/>
        <v>20000</v>
      </c>
    </row>
    <row r="97" spans="1:20" x14ac:dyDescent="0.3">
      <c r="A97" s="32" t="s">
        <v>580</v>
      </c>
      <c r="B97" s="32" t="s">
        <v>581</v>
      </c>
      <c r="C97" s="32" t="s">
        <v>582</v>
      </c>
      <c r="D97" s="32" t="s">
        <v>583</v>
      </c>
      <c r="E97" s="32" t="s">
        <v>584</v>
      </c>
      <c r="F97" s="38">
        <v>1</v>
      </c>
      <c r="G97" s="32" t="s">
        <v>585</v>
      </c>
      <c r="H97" s="47" t="s">
        <v>586</v>
      </c>
      <c r="I97" s="23" t="s">
        <v>120</v>
      </c>
      <c r="J97" s="32" t="s">
        <v>102</v>
      </c>
      <c r="K97" s="32" t="s">
        <v>583</v>
      </c>
      <c r="L97" s="32" t="s">
        <v>584</v>
      </c>
      <c r="M97" s="48" t="s">
        <v>548</v>
      </c>
      <c r="N97" s="48" t="s">
        <v>549</v>
      </c>
      <c r="O97" s="35"/>
      <c r="P97" s="35">
        <v>10074</v>
      </c>
      <c r="Q97" s="36">
        <v>1.02</v>
      </c>
      <c r="R97" s="37">
        <v>26000</v>
      </c>
      <c r="S97" s="37">
        <v>0</v>
      </c>
      <c r="T97" s="37">
        <f t="shared" si="1"/>
        <v>26000</v>
      </c>
    </row>
    <row r="98" spans="1:20" x14ac:dyDescent="0.3">
      <c r="A98" s="32" t="s">
        <v>480</v>
      </c>
      <c r="B98" s="32" t="s">
        <v>587</v>
      </c>
      <c r="C98" s="32" t="s">
        <v>588</v>
      </c>
      <c r="D98" s="32" t="s">
        <v>589</v>
      </c>
      <c r="E98" s="32" t="s">
        <v>590</v>
      </c>
      <c r="F98" s="38">
        <v>1</v>
      </c>
      <c r="G98" s="32" t="s">
        <v>591</v>
      </c>
      <c r="H98" s="32" t="s">
        <v>592</v>
      </c>
      <c r="I98" s="23" t="s">
        <v>120</v>
      </c>
      <c r="J98" s="32" t="s">
        <v>102</v>
      </c>
      <c r="K98" s="32" t="s">
        <v>589</v>
      </c>
      <c r="L98" s="32" t="s">
        <v>590</v>
      </c>
      <c r="M98" s="34" t="s">
        <v>103</v>
      </c>
      <c r="N98" s="34" t="s">
        <v>104</v>
      </c>
      <c r="O98" s="35"/>
      <c r="P98" s="35">
        <v>10075</v>
      </c>
      <c r="Q98" s="36">
        <v>1.02</v>
      </c>
      <c r="R98" s="37">
        <v>26000</v>
      </c>
      <c r="S98" s="37">
        <v>0</v>
      </c>
      <c r="T98" s="37">
        <f t="shared" si="1"/>
        <v>26000</v>
      </c>
    </row>
    <row r="99" spans="1:20" x14ac:dyDescent="0.3">
      <c r="A99" s="32" t="s">
        <v>235</v>
      </c>
      <c r="B99" s="32" t="s">
        <v>593</v>
      </c>
      <c r="C99" s="32" t="s">
        <v>594</v>
      </c>
      <c r="D99" s="32" t="s">
        <v>595</v>
      </c>
      <c r="E99" s="32" t="s">
        <v>596</v>
      </c>
      <c r="F99" s="38">
        <v>1</v>
      </c>
      <c r="G99" s="32" t="s">
        <v>597</v>
      </c>
      <c r="H99" s="32" t="s">
        <v>592</v>
      </c>
      <c r="I99" s="23" t="s">
        <v>120</v>
      </c>
      <c r="J99" s="32" t="s">
        <v>102</v>
      </c>
      <c r="K99" s="32" t="s">
        <v>595</v>
      </c>
      <c r="L99" s="32" t="s">
        <v>596</v>
      </c>
      <c r="M99" s="34" t="s">
        <v>103</v>
      </c>
      <c r="N99" s="34" t="s">
        <v>104</v>
      </c>
      <c r="O99" s="35"/>
      <c r="P99" s="35">
        <v>10076</v>
      </c>
      <c r="Q99" s="36">
        <v>1.02</v>
      </c>
      <c r="R99" s="37">
        <v>26000</v>
      </c>
      <c r="S99" s="37">
        <v>0</v>
      </c>
      <c r="T99" s="37">
        <f t="shared" si="1"/>
        <v>26000</v>
      </c>
    </row>
    <row r="100" spans="1:20" s="49" customFormat="1" x14ac:dyDescent="0.3">
      <c r="A100" s="32" t="s">
        <v>198</v>
      </c>
      <c r="B100" s="32" t="s">
        <v>598</v>
      </c>
      <c r="C100" s="32" t="s">
        <v>599</v>
      </c>
      <c r="D100" s="32" t="s">
        <v>600</v>
      </c>
      <c r="E100" s="32" t="s">
        <v>601</v>
      </c>
      <c r="F100" s="38">
        <v>1</v>
      </c>
      <c r="G100" s="32" t="s">
        <v>602</v>
      </c>
      <c r="H100" s="32" t="s">
        <v>592</v>
      </c>
      <c r="I100" s="23" t="s">
        <v>120</v>
      </c>
      <c r="J100" s="32" t="s">
        <v>102</v>
      </c>
      <c r="K100" s="32" t="s">
        <v>603</v>
      </c>
      <c r="L100" s="32" t="s">
        <v>601</v>
      </c>
      <c r="M100" s="34" t="s">
        <v>103</v>
      </c>
      <c r="N100" s="34" t="s">
        <v>104</v>
      </c>
      <c r="O100" s="35"/>
      <c r="P100" s="35">
        <v>10077</v>
      </c>
      <c r="Q100" s="36">
        <v>1.02</v>
      </c>
      <c r="R100" s="37">
        <v>26000</v>
      </c>
      <c r="S100" s="37">
        <v>0</v>
      </c>
      <c r="T100" s="37">
        <f t="shared" si="1"/>
        <v>26000</v>
      </c>
    </row>
    <row r="101" spans="1:20" s="49" customFormat="1" x14ac:dyDescent="0.3">
      <c r="A101" s="32" t="s">
        <v>308</v>
      </c>
      <c r="B101" s="32" t="s">
        <v>604</v>
      </c>
      <c r="C101" s="32" t="s">
        <v>605</v>
      </c>
      <c r="D101" s="32" t="s">
        <v>606</v>
      </c>
      <c r="E101" s="32" t="s">
        <v>607</v>
      </c>
      <c r="F101" s="38">
        <v>1</v>
      </c>
      <c r="G101" s="32" t="s">
        <v>608</v>
      </c>
      <c r="H101" s="32" t="s">
        <v>592</v>
      </c>
      <c r="I101" s="23" t="s">
        <v>120</v>
      </c>
      <c r="J101" s="32" t="s">
        <v>609</v>
      </c>
      <c r="K101" s="32" t="s">
        <v>311</v>
      </c>
      <c r="L101" s="32" t="s">
        <v>312</v>
      </c>
      <c r="M101" s="34" t="s">
        <v>103</v>
      </c>
      <c r="N101" s="34" t="s">
        <v>104</v>
      </c>
      <c r="O101" s="35"/>
      <c r="P101" s="35">
        <v>10078</v>
      </c>
      <c r="Q101" s="36">
        <v>1.02</v>
      </c>
      <c r="R101" s="37">
        <v>26000</v>
      </c>
      <c r="S101" s="37">
        <v>0</v>
      </c>
      <c r="T101" s="37">
        <f t="shared" si="1"/>
        <v>26000</v>
      </c>
    </row>
    <row r="102" spans="1:20" s="49" customFormat="1" x14ac:dyDescent="0.3">
      <c r="A102" s="32" t="s">
        <v>106</v>
      </c>
      <c r="B102" s="32" t="s">
        <v>610</v>
      </c>
      <c r="C102" s="32" t="s">
        <v>611</v>
      </c>
      <c r="D102" s="32" t="s">
        <v>612</v>
      </c>
      <c r="E102" s="32" t="s">
        <v>613</v>
      </c>
      <c r="F102" s="38">
        <v>1</v>
      </c>
      <c r="G102" s="32" t="s">
        <v>614</v>
      </c>
      <c r="H102" s="32" t="s">
        <v>592</v>
      </c>
      <c r="I102" s="23" t="s">
        <v>120</v>
      </c>
      <c r="J102" s="32" t="s">
        <v>615</v>
      </c>
      <c r="K102" s="32" t="s">
        <v>612</v>
      </c>
      <c r="L102" s="32" t="s">
        <v>613</v>
      </c>
      <c r="M102" s="34" t="s">
        <v>103</v>
      </c>
      <c r="N102" s="34" t="s">
        <v>104</v>
      </c>
      <c r="O102" s="35"/>
      <c r="P102" s="35">
        <v>10079</v>
      </c>
      <c r="Q102" s="36">
        <v>1.02</v>
      </c>
      <c r="R102" s="37">
        <v>26000</v>
      </c>
      <c r="S102" s="37">
        <v>0</v>
      </c>
      <c r="T102" s="37">
        <f t="shared" si="1"/>
        <v>26000</v>
      </c>
    </row>
    <row r="103" spans="1:20" s="49" customFormat="1" x14ac:dyDescent="0.3">
      <c r="A103" s="32" t="s">
        <v>235</v>
      </c>
      <c r="B103" s="32" t="s">
        <v>616</v>
      </c>
      <c r="C103" s="32" t="s">
        <v>617</v>
      </c>
      <c r="D103" s="32" t="s">
        <v>618</v>
      </c>
      <c r="E103" s="32" t="s">
        <v>619</v>
      </c>
      <c r="F103" s="38">
        <v>1</v>
      </c>
      <c r="G103" s="32" t="s">
        <v>620</v>
      </c>
      <c r="H103" s="32" t="s">
        <v>592</v>
      </c>
      <c r="I103" s="23" t="s">
        <v>120</v>
      </c>
      <c r="J103" s="32" t="s">
        <v>102</v>
      </c>
      <c r="K103" s="32" t="s">
        <v>618</v>
      </c>
      <c r="L103" s="32" t="s">
        <v>619</v>
      </c>
      <c r="M103" s="34" t="s">
        <v>103</v>
      </c>
      <c r="N103" s="34" t="s">
        <v>104</v>
      </c>
      <c r="O103" s="35"/>
      <c r="P103" s="35">
        <v>10080</v>
      </c>
      <c r="Q103" s="36">
        <v>1.02</v>
      </c>
      <c r="R103" s="37">
        <v>26000</v>
      </c>
      <c r="S103" s="37">
        <v>0</v>
      </c>
      <c r="T103" s="37">
        <f t="shared" si="1"/>
        <v>26000</v>
      </c>
    </row>
    <row r="104" spans="1:20" s="49" customFormat="1" x14ac:dyDescent="0.3">
      <c r="A104" s="32" t="s">
        <v>198</v>
      </c>
      <c r="B104" s="32" t="s">
        <v>621</v>
      </c>
      <c r="C104" s="32" t="s">
        <v>622</v>
      </c>
      <c r="D104" s="32" t="s">
        <v>623</v>
      </c>
      <c r="E104" s="32" t="s">
        <v>624</v>
      </c>
      <c r="F104" s="38">
        <v>1</v>
      </c>
      <c r="G104" s="32" t="s">
        <v>625</v>
      </c>
      <c r="H104" s="32" t="s">
        <v>592</v>
      </c>
      <c r="I104" s="23" t="s">
        <v>120</v>
      </c>
      <c r="J104" s="32" t="s">
        <v>102</v>
      </c>
      <c r="K104" s="32" t="s">
        <v>626</v>
      </c>
      <c r="L104" s="32" t="s">
        <v>627</v>
      </c>
      <c r="M104" s="34" t="s">
        <v>103</v>
      </c>
      <c r="N104" s="34" t="s">
        <v>104</v>
      </c>
      <c r="O104" s="35"/>
      <c r="P104" s="35">
        <v>10081</v>
      </c>
      <c r="Q104" s="36">
        <v>1.02</v>
      </c>
      <c r="R104" s="37">
        <v>26000</v>
      </c>
      <c r="S104" s="37">
        <v>0</v>
      </c>
      <c r="T104" s="37">
        <f t="shared" si="1"/>
        <v>26000</v>
      </c>
    </row>
    <row r="105" spans="1:20" s="50" customFormat="1" x14ac:dyDescent="0.3">
      <c r="A105" s="32" t="s">
        <v>162</v>
      </c>
      <c r="B105" s="32" t="s">
        <v>628</v>
      </c>
      <c r="C105" s="32" t="s">
        <v>629</v>
      </c>
      <c r="D105" s="32" t="s">
        <v>630</v>
      </c>
      <c r="E105" s="32" t="s">
        <v>631</v>
      </c>
      <c r="F105" s="38">
        <v>1</v>
      </c>
      <c r="G105" s="32" t="s">
        <v>632</v>
      </c>
      <c r="H105" s="32" t="s">
        <v>592</v>
      </c>
      <c r="I105" s="23" t="s">
        <v>120</v>
      </c>
      <c r="J105" s="32" t="s">
        <v>102</v>
      </c>
      <c r="K105" s="32" t="s">
        <v>630</v>
      </c>
      <c r="L105" s="32" t="s">
        <v>631</v>
      </c>
      <c r="M105" s="34" t="s">
        <v>103</v>
      </c>
      <c r="N105" s="34" t="s">
        <v>104</v>
      </c>
      <c r="O105" s="35"/>
      <c r="P105" s="35">
        <v>10082</v>
      </c>
      <c r="Q105" s="36">
        <v>1.02</v>
      </c>
      <c r="R105" s="37">
        <v>26000</v>
      </c>
      <c r="S105" s="37">
        <v>0</v>
      </c>
      <c r="T105" s="37">
        <f t="shared" si="1"/>
        <v>26000</v>
      </c>
    </row>
    <row r="106" spans="1:20" x14ac:dyDescent="0.3">
      <c r="A106" s="32" t="s">
        <v>162</v>
      </c>
      <c r="B106" s="32" t="s">
        <v>633</v>
      </c>
      <c r="C106" s="32" t="s">
        <v>634</v>
      </c>
      <c r="D106" s="32" t="s">
        <v>577</v>
      </c>
      <c r="E106" s="32" t="s">
        <v>578</v>
      </c>
      <c r="F106" s="38">
        <v>1</v>
      </c>
      <c r="G106" s="32" t="s">
        <v>579</v>
      </c>
      <c r="H106" s="32" t="s">
        <v>592</v>
      </c>
      <c r="I106" s="23" t="s">
        <v>120</v>
      </c>
      <c r="J106" s="32" t="s">
        <v>102</v>
      </c>
      <c r="K106" s="32" t="s">
        <v>577</v>
      </c>
      <c r="L106" s="32" t="s">
        <v>578</v>
      </c>
      <c r="M106" s="34" t="s">
        <v>103</v>
      </c>
      <c r="N106" s="34" t="s">
        <v>104</v>
      </c>
      <c r="O106" s="35"/>
      <c r="P106" s="35">
        <v>10083</v>
      </c>
      <c r="Q106" s="36">
        <v>1.02</v>
      </c>
      <c r="R106" s="37">
        <v>26000</v>
      </c>
      <c r="S106" s="37">
        <v>0</v>
      </c>
      <c r="T106" s="37">
        <f t="shared" si="1"/>
        <v>26000</v>
      </c>
    </row>
    <row r="107" spans="1:20" s="50" customFormat="1" x14ac:dyDescent="0.3">
      <c r="A107" s="32" t="s">
        <v>198</v>
      </c>
      <c r="B107" s="32" t="s">
        <v>635</v>
      </c>
      <c r="C107" s="32" t="s">
        <v>636</v>
      </c>
      <c r="D107" s="32" t="s">
        <v>637</v>
      </c>
      <c r="E107" s="32" t="s">
        <v>638</v>
      </c>
      <c r="F107" s="38">
        <v>1</v>
      </c>
      <c r="G107" s="32" t="s">
        <v>639</v>
      </c>
      <c r="H107" s="32" t="s">
        <v>592</v>
      </c>
      <c r="I107" s="23" t="s">
        <v>120</v>
      </c>
      <c r="J107" s="32" t="s">
        <v>102</v>
      </c>
      <c r="K107" s="32" t="s">
        <v>637</v>
      </c>
      <c r="L107" s="32" t="s">
        <v>638</v>
      </c>
      <c r="M107" s="34" t="s">
        <v>103</v>
      </c>
      <c r="N107" s="34" t="s">
        <v>104</v>
      </c>
      <c r="O107" s="35"/>
      <c r="P107" s="35">
        <v>10084</v>
      </c>
      <c r="Q107" s="36">
        <v>1.02</v>
      </c>
      <c r="R107" s="37">
        <v>26000</v>
      </c>
      <c r="S107" s="37">
        <v>0</v>
      </c>
      <c r="T107" s="37">
        <f t="shared" si="1"/>
        <v>26000</v>
      </c>
    </row>
    <row r="108" spans="1:20" x14ac:dyDescent="0.3">
      <c r="A108" s="32" t="s">
        <v>352</v>
      </c>
      <c r="B108" s="32" t="s">
        <v>640</v>
      </c>
      <c r="C108" s="32" t="s">
        <v>641</v>
      </c>
      <c r="D108" s="32" t="s">
        <v>642</v>
      </c>
      <c r="E108" s="32" t="s">
        <v>643</v>
      </c>
      <c r="F108" s="38">
        <v>1</v>
      </c>
      <c r="G108" s="32" t="s">
        <v>644</v>
      </c>
      <c r="H108" s="32" t="s">
        <v>592</v>
      </c>
      <c r="I108" s="23" t="s">
        <v>120</v>
      </c>
      <c r="J108" s="32" t="s">
        <v>102</v>
      </c>
      <c r="K108" s="32" t="s">
        <v>642</v>
      </c>
      <c r="L108" s="32" t="s">
        <v>643</v>
      </c>
      <c r="M108" s="34" t="s">
        <v>103</v>
      </c>
      <c r="N108" s="34" t="s">
        <v>104</v>
      </c>
      <c r="O108" s="35"/>
      <c r="P108" s="35">
        <v>10085</v>
      </c>
      <c r="Q108" s="36">
        <v>1.02</v>
      </c>
      <c r="R108" s="37">
        <v>26000</v>
      </c>
      <c r="S108" s="37">
        <v>0</v>
      </c>
      <c r="T108" s="37">
        <f t="shared" si="1"/>
        <v>26000</v>
      </c>
    </row>
    <row r="109" spans="1:20" x14ac:dyDescent="0.3">
      <c r="A109" s="32" t="s">
        <v>162</v>
      </c>
      <c r="B109" s="32" t="s">
        <v>645</v>
      </c>
      <c r="C109" s="32" t="s">
        <v>646</v>
      </c>
      <c r="D109" s="32" t="s">
        <v>647</v>
      </c>
      <c r="E109" s="32" t="s">
        <v>648</v>
      </c>
      <c r="F109" s="38">
        <v>1</v>
      </c>
      <c r="G109" s="32" t="s">
        <v>649</v>
      </c>
      <c r="H109" s="32" t="s">
        <v>592</v>
      </c>
      <c r="I109" s="23" t="s">
        <v>120</v>
      </c>
      <c r="J109" s="32" t="s">
        <v>102</v>
      </c>
      <c r="K109" s="32" t="s">
        <v>647</v>
      </c>
      <c r="L109" s="32" t="s">
        <v>648</v>
      </c>
      <c r="M109" s="34" t="s">
        <v>103</v>
      </c>
      <c r="N109" s="34" t="s">
        <v>104</v>
      </c>
      <c r="O109" s="35"/>
      <c r="P109" s="35">
        <v>10086</v>
      </c>
      <c r="Q109" s="36">
        <v>1.02</v>
      </c>
      <c r="R109" s="37">
        <v>26000</v>
      </c>
      <c r="S109" s="37">
        <v>0</v>
      </c>
      <c r="T109" s="37">
        <f t="shared" si="1"/>
        <v>26000</v>
      </c>
    </row>
    <row r="110" spans="1:20" x14ac:dyDescent="0.3">
      <c r="A110" s="32" t="s">
        <v>460</v>
      </c>
      <c r="B110" s="32" t="s">
        <v>650</v>
      </c>
      <c r="C110" s="32" t="s">
        <v>651</v>
      </c>
      <c r="D110" s="32" t="s">
        <v>652</v>
      </c>
      <c r="E110" s="32" t="s">
        <v>653</v>
      </c>
      <c r="F110" s="38">
        <v>1</v>
      </c>
      <c r="G110" s="32" t="s">
        <v>654</v>
      </c>
      <c r="H110" s="32" t="s">
        <v>592</v>
      </c>
      <c r="I110" s="23" t="s">
        <v>120</v>
      </c>
      <c r="J110" s="32" t="s">
        <v>655</v>
      </c>
      <c r="K110" s="32" t="s">
        <v>656</v>
      </c>
      <c r="L110" s="32" t="s">
        <v>653</v>
      </c>
      <c r="M110" s="34" t="s">
        <v>103</v>
      </c>
      <c r="N110" s="34" t="s">
        <v>104</v>
      </c>
      <c r="O110" s="35"/>
      <c r="P110" s="35">
        <v>10087</v>
      </c>
      <c r="Q110" s="36">
        <v>1.02</v>
      </c>
      <c r="R110" s="37">
        <v>26000</v>
      </c>
      <c r="S110" s="37">
        <v>0</v>
      </c>
      <c r="T110" s="37">
        <f t="shared" si="1"/>
        <v>26000</v>
      </c>
    </row>
    <row r="111" spans="1:20" x14ac:dyDescent="0.3">
      <c r="A111" s="32" t="s">
        <v>657</v>
      </c>
      <c r="B111" s="32" t="s">
        <v>658</v>
      </c>
      <c r="C111" s="32" t="s">
        <v>659</v>
      </c>
      <c r="D111" s="32" t="s">
        <v>660</v>
      </c>
      <c r="E111" s="32" t="s">
        <v>661</v>
      </c>
      <c r="F111" s="38">
        <v>1</v>
      </c>
      <c r="G111" s="32" t="s">
        <v>662</v>
      </c>
      <c r="H111" s="32" t="s">
        <v>663</v>
      </c>
      <c r="I111" s="23" t="s">
        <v>120</v>
      </c>
      <c r="J111" s="32" t="s">
        <v>102</v>
      </c>
      <c r="K111" s="32" t="s">
        <v>660</v>
      </c>
      <c r="L111" s="32" t="s">
        <v>661</v>
      </c>
      <c r="M111" s="48" t="s">
        <v>548</v>
      </c>
      <c r="N111" s="48" t="s">
        <v>549</v>
      </c>
      <c r="O111" s="35"/>
      <c r="P111" s="35">
        <v>10088</v>
      </c>
      <c r="Q111" s="36">
        <v>1.02</v>
      </c>
      <c r="R111" s="37">
        <v>52000</v>
      </c>
      <c r="S111" s="37">
        <v>0</v>
      </c>
      <c r="T111" s="37">
        <f t="shared" si="1"/>
        <v>52000</v>
      </c>
    </row>
    <row r="112" spans="1:20" x14ac:dyDescent="0.3">
      <c r="A112" s="32" t="s">
        <v>664</v>
      </c>
      <c r="B112" s="32" t="s">
        <v>665</v>
      </c>
      <c r="C112" s="32" t="s">
        <v>666</v>
      </c>
      <c r="D112" s="32" t="s">
        <v>667</v>
      </c>
      <c r="E112" s="32" t="s">
        <v>668</v>
      </c>
      <c r="F112" s="38">
        <v>1</v>
      </c>
      <c r="G112" s="32" t="s">
        <v>669</v>
      </c>
      <c r="H112" s="32" t="s">
        <v>670</v>
      </c>
      <c r="I112" s="23" t="s">
        <v>120</v>
      </c>
      <c r="J112" s="32" t="s">
        <v>102</v>
      </c>
      <c r="K112" s="32" t="s">
        <v>667</v>
      </c>
      <c r="L112" s="32" t="s">
        <v>668</v>
      </c>
      <c r="M112" s="34" t="s">
        <v>103</v>
      </c>
      <c r="N112" s="34" t="s">
        <v>104</v>
      </c>
      <c r="O112" s="35"/>
      <c r="P112" s="35">
        <v>10089</v>
      </c>
      <c r="Q112" s="36">
        <v>1.02</v>
      </c>
      <c r="R112" s="37">
        <v>52000</v>
      </c>
      <c r="S112" s="37">
        <v>0</v>
      </c>
      <c r="T112" s="37">
        <f t="shared" si="1"/>
        <v>52000</v>
      </c>
    </row>
    <row r="113" spans="1:20" x14ac:dyDescent="0.3">
      <c r="A113" s="32" t="s">
        <v>191</v>
      </c>
      <c r="B113" s="32" t="s">
        <v>671</v>
      </c>
      <c r="C113" s="32" t="s">
        <v>672</v>
      </c>
      <c r="D113" s="32" t="s">
        <v>673</v>
      </c>
      <c r="E113" s="32" t="s">
        <v>674</v>
      </c>
      <c r="F113" s="38">
        <v>1</v>
      </c>
      <c r="G113" s="32" t="s">
        <v>675</v>
      </c>
      <c r="H113" s="32" t="s">
        <v>670</v>
      </c>
      <c r="I113" s="23" t="s">
        <v>120</v>
      </c>
      <c r="J113" s="32" t="s">
        <v>676</v>
      </c>
      <c r="K113" s="32" t="s">
        <v>673</v>
      </c>
      <c r="L113" s="32" t="s">
        <v>674</v>
      </c>
      <c r="M113" s="34" t="s">
        <v>103</v>
      </c>
      <c r="N113" s="34" t="s">
        <v>104</v>
      </c>
      <c r="O113" s="35"/>
      <c r="P113" s="35">
        <v>10090</v>
      </c>
      <c r="Q113" s="36">
        <v>1.02</v>
      </c>
      <c r="R113" s="37">
        <v>52000</v>
      </c>
      <c r="S113" s="37">
        <v>0</v>
      </c>
      <c r="T113" s="37">
        <f t="shared" si="1"/>
        <v>52000</v>
      </c>
    </row>
    <row r="114" spans="1:20" x14ac:dyDescent="0.3">
      <c r="A114" s="32" t="s">
        <v>106</v>
      </c>
      <c r="B114" s="32" t="s">
        <v>677</v>
      </c>
      <c r="C114" s="32" t="s">
        <v>678</v>
      </c>
      <c r="D114" s="32" t="s">
        <v>679</v>
      </c>
      <c r="E114" s="32" t="s">
        <v>680</v>
      </c>
      <c r="F114" s="38">
        <v>1</v>
      </c>
      <c r="G114" s="32" t="s">
        <v>681</v>
      </c>
      <c r="H114" s="32" t="s">
        <v>670</v>
      </c>
      <c r="I114" s="23" t="s">
        <v>120</v>
      </c>
      <c r="J114" s="32" t="s">
        <v>102</v>
      </c>
      <c r="K114" s="32" t="s">
        <v>679</v>
      </c>
      <c r="L114" s="32" t="s">
        <v>680</v>
      </c>
      <c r="M114" s="34" t="s">
        <v>103</v>
      </c>
      <c r="N114" s="34" t="s">
        <v>104</v>
      </c>
      <c r="O114" s="35"/>
      <c r="P114" s="35">
        <v>10091</v>
      </c>
      <c r="Q114" s="36">
        <v>1.02</v>
      </c>
      <c r="R114" s="37">
        <v>52000</v>
      </c>
      <c r="S114" s="37">
        <v>0</v>
      </c>
      <c r="T114" s="37">
        <f t="shared" si="1"/>
        <v>52000</v>
      </c>
    </row>
    <row r="115" spans="1:20" s="50" customFormat="1" x14ac:dyDescent="0.3">
      <c r="A115" s="32" t="s">
        <v>162</v>
      </c>
      <c r="B115" s="32" t="s">
        <v>682</v>
      </c>
      <c r="C115" s="32" t="s">
        <v>683</v>
      </c>
      <c r="D115" s="32" t="s">
        <v>684</v>
      </c>
      <c r="E115" s="32" t="s">
        <v>685</v>
      </c>
      <c r="F115" s="38">
        <v>1</v>
      </c>
      <c r="G115" s="32" t="s">
        <v>686</v>
      </c>
      <c r="H115" s="32" t="s">
        <v>670</v>
      </c>
      <c r="I115" s="23" t="s">
        <v>120</v>
      </c>
      <c r="J115" s="32" t="s">
        <v>102</v>
      </c>
      <c r="K115" s="32" t="s">
        <v>684</v>
      </c>
      <c r="L115" s="32" t="s">
        <v>685</v>
      </c>
      <c r="M115" s="34" t="s">
        <v>103</v>
      </c>
      <c r="N115" s="34" t="s">
        <v>104</v>
      </c>
      <c r="O115" s="35"/>
      <c r="P115" s="35">
        <v>10092</v>
      </c>
      <c r="Q115" s="36">
        <v>1.02</v>
      </c>
      <c r="R115" s="37">
        <v>52000</v>
      </c>
      <c r="S115" s="37">
        <v>0</v>
      </c>
      <c r="T115" s="37">
        <f t="shared" si="1"/>
        <v>52000</v>
      </c>
    </row>
    <row r="116" spans="1:20" x14ac:dyDescent="0.3">
      <c r="A116" s="32" t="s">
        <v>106</v>
      </c>
      <c r="B116" s="32" t="s">
        <v>687</v>
      </c>
      <c r="C116" s="32" t="s">
        <v>688</v>
      </c>
      <c r="D116" s="32" t="s">
        <v>689</v>
      </c>
      <c r="E116" s="32" t="s">
        <v>690</v>
      </c>
      <c r="F116" s="38">
        <v>1</v>
      </c>
      <c r="G116" s="32" t="s">
        <v>691</v>
      </c>
      <c r="H116" s="32" t="s">
        <v>670</v>
      </c>
      <c r="I116" s="23" t="s">
        <v>120</v>
      </c>
      <c r="J116" s="32" t="s">
        <v>102</v>
      </c>
      <c r="K116" s="32" t="s">
        <v>689</v>
      </c>
      <c r="L116" s="32" t="s">
        <v>690</v>
      </c>
      <c r="M116" s="34" t="s">
        <v>103</v>
      </c>
      <c r="N116" s="34" t="s">
        <v>104</v>
      </c>
      <c r="O116" s="35"/>
      <c r="P116" s="35">
        <v>10093</v>
      </c>
      <c r="Q116" s="36">
        <v>1.02</v>
      </c>
      <c r="R116" s="37">
        <v>52000</v>
      </c>
      <c r="S116" s="37">
        <v>0</v>
      </c>
      <c r="T116" s="37">
        <f t="shared" si="1"/>
        <v>52000</v>
      </c>
    </row>
    <row r="117" spans="1:20" x14ac:dyDescent="0.3">
      <c r="A117" s="32" t="s">
        <v>198</v>
      </c>
      <c r="B117" s="32" t="s">
        <v>692</v>
      </c>
      <c r="C117" s="32" t="s">
        <v>693</v>
      </c>
      <c r="D117" s="32" t="s">
        <v>694</v>
      </c>
      <c r="E117" s="32" t="s">
        <v>695</v>
      </c>
      <c r="F117" s="38">
        <v>1</v>
      </c>
      <c r="G117" s="32" t="s">
        <v>696</v>
      </c>
      <c r="H117" s="32" t="s">
        <v>697</v>
      </c>
      <c r="I117" s="23" t="s">
        <v>120</v>
      </c>
      <c r="J117" s="32" t="s">
        <v>698</v>
      </c>
      <c r="K117" s="32" t="s">
        <v>694</v>
      </c>
      <c r="L117" s="32" t="s">
        <v>695</v>
      </c>
      <c r="M117" s="34" t="s">
        <v>103</v>
      </c>
      <c r="N117" s="34" t="s">
        <v>104</v>
      </c>
      <c r="O117" s="35"/>
      <c r="P117" s="35">
        <v>10094</v>
      </c>
      <c r="Q117" s="36">
        <v>1.02</v>
      </c>
      <c r="R117" s="37">
        <v>17000</v>
      </c>
      <c r="S117" s="37">
        <v>0</v>
      </c>
      <c r="T117" s="37">
        <f t="shared" si="1"/>
        <v>17000</v>
      </c>
    </row>
    <row r="118" spans="1:20" x14ac:dyDescent="0.3">
      <c r="A118" s="32" t="s">
        <v>184</v>
      </c>
      <c r="B118" s="32" t="s">
        <v>699</v>
      </c>
      <c r="C118" s="32" t="s">
        <v>700</v>
      </c>
      <c r="D118" s="32" t="s">
        <v>701</v>
      </c>
      <c r="E118" s="32" t="s">
        <v>702</v>
      </c>
      <c r="F118" s="38">
        <v>1</v>
      </c>
      <c r="G118" s="32" t="s">
        <v>703</v>
      </c>
      <c r="H118" s="32" t="s">
        <v>697</v>
      </c>
      <c r="I118" s="23" t="s">
        <v>120</v>
      </c>
      <c r="J118" s="32" t="s">
        <v>102</v>
      </c>
      <c r="K118" s="32" t="s">
        <v>704</v>
      </c>
      <c r="L118" s="32" t="s">
        <v>702</v>
      </c>
      <c r="M118" s="34" t="s">
        <v>103</v>
      </c>
      <c r="N118" s="34" t="s">
        <v>104</v>
      </c>
      <c r="O118" s="35"/>
      <c r="P118" s="35">
        <v>10095</v>
      </c>
      <c r="Q118" s="36">
        <v>1.02</v>
      </c>
      <c r="R118" s="37">
        <v>17000</v>
      </c>
      <c r="S118" s="37">
        <v>0</v>
      </c>
      <c r="T118" s="37">
        <f t="shared" si="1"/>
        <v>17000</v>
      </c>
    </row>
    <row r="119" spans="1:20" x14ac:dyDescent="0.3">
      <c r="A119" s="32" t="s">
        <v>705</v>
      </c>
      <c r="B119" s="32" t="s">
        <v>706</v>
      </c>
      <c r="C119" s="32" t="s">
        <v>707</v>
      </c>
      <c r="D119" s="32" t="s">
        <v>708</v>
      </c>
      <c r="E119" s="32" t="s">
        <v>709</v>
      </c>
      <c r="F119" s="38">
        <v>1</v>
      </c>
      <c r="G119" s="32" t="s">
        <v>710</v>
      </c>
      <c r="H119" s="32" t="s">
        <v>711</v>
      </c>
      <c r="I119" s="39" t="s">
        <v>101</v>
      </c>
      <c r="J119" s="32" t="s">
        <v>102</v>
      </c>
      <c r="K119" s="32" t="s">
        <v>708</v>
      </c>
      <c r="L119" s="32" t="s">
        <v>709</v>
      </c>
      <c r="M119" s="44" t="s">
        <v>406</v>
      </c>
      <c r="N119" s="44" t="s">
        <v>407</v>
      </c>
      <c r="O119" s="35"/>
      <c r="P119" s="35">
        <v>10096</v>
      </c>
      <c r="Q119" s="36">
        <v>1.02</v>
      </c>
      <c r="R119" s="37">
        <v>12500</v>
      </c>
      <c r="S119" s="37">
        <v>0</v>
      </c>
      <c r="T119" s="37">
        <f t="shared" si="1"/>
        <v>12500</v>
      </c>
    </row>
    <row r="120" spans="1:20" x14ac:dyDescent="0.3">
      <c r="A120" s="32" t="s">
        <v>235</v>
      </c>
      <c r="B120" s="32" t="s">
        <v>712</v>
      </c>
      <c r="C120" s="32" t="s">
        <v>713</v>
      </c>
      <c r="D120" s="32" t="s">
        <v>389</v>
      </c>
      <c r="E120" s="32" t="s">
        <v>390</v>
      </c>
      <c r="F120" s="38">
        <v>1</v>
      </c>
      <c r="G120" s="32" t="s">
        <v>391</v>
      </c>
      <c r="H120" s="32" t="s">
        <v>711</v>
      </c>
      <c r="I120" s="39" t="s">
        <v>101</v>
      </c>
      <c r="J120" s="32" t="s">
        <v>102</v>
      </c>
      <c r="K120" s="32" t="s">
        <v>389</v>
      </c>
      <c r="L120" s="32" t="s">
        <v>390</v>
      </c>
      <c r="M120" s="34" t="s">
        <v>103</v>
      </c>
      <c r="N120" s="34" t="s">
        <v>104</v>
      </c>
      <c r="O120" s="35"/>
      <c r="P120" s="35">
        <v>10097</v>
      </c>
      <c r="Q120" s="36">
        <v>1.02</v>
      </c>
      <c r="R120" s="37">
        <v>12500</v>
      </c>
      <c r="S120" s="37">
        <v>0</v>
      </c>
      <c r="T120" s="37">
        <f t="shared" si="1"/>
        <v>12500</v>
      </c>
    </row>
    <row r="121" spans="1:20" x14ac:dyDescent="0.3">
      <c r="A121" s="32" t="s">
        <v>106</v>
      </c>
      <c r="B121" s="32" t="s">
        <v>714</v>
      </c>
      <c r="C121" s="32" t="s">
        <v>715</v>
      </c>
      <c r="D121" s="32" t="s">
        <v>716</v>
      </c>
      <c r="E121" s="32" t="s">
        <v>717</v>
      </c>
      <c r="F121" s="38">
        <v>1</v>
      </c>
      <c r="G121" s="32" t="s">
        <v>718</v>
      </c>
      <c r="H121" s="32" t="s">
        <v>719</v>
      </c>
      <c r="I121" s="39" t="s">
        <v>101</v>
      </c>
      <c r="J121" s="32" t="s">
        <v>720</v>
      </c>
      <c r="K121" s="32" t="s">
        <v>721</v>
      </c>
      <c r="L121" s="32" t="s">
        <v>717</v>
      </c>
      <c r="M121" s="34" t="s">
        <v>103</v>
      </c>
      <c r="N121" s="34" t="s">
        <v>104</v>
      </c>
      <c r="O121" s="35"/>
      <c r="P121" s="35">
        <v>10098</v>
      </c>
      <c r="Q121" s="36">
        <v>1.02</v>
      </c>
      <c r="R121" s="37">
        <v>30500</v>
      </c>
      <c r="S121" s="37">
        <v>0</v>
      </c>
      <c r="T121" s="37">
        <f t="shared" si="1"/>
        <v>30500</v>
      </c>
    </row>
    <row r="122" spans="1:20" x14ac:dyDescent="0.3">
      <c r="A122" s="32" t="s">
        <v>722</v>
      </c>
      <c r="B122" s="32" t="s">
        <v>723</v>
      </c>
      <c r="C122" s="32" t="s">
        <v>724</v>
      </c>
      <c r="D122" s="32" t="s">
        <v>725</v>
      </c>
      <c r="E122" s="32" t="s">
        <v>726</v>
      </c>
      <c r="F122" s="38">
        <v>1</v>
      </c>
      <c r="G122" s="32" t="s">
        <v>727</v>
      </c>
      <c r="H122" s="47" t="s">
        <v>728</v>
      </c>
      <c r="I122" s="39" t="s">
        <v>101</v>
      </c>
      <c r="J122" s="32" t="s">
        <v>729</v>
      </c>
      <c r="K122" s="32" t="s">
        <v>725</v>
      </c>
      <c r="L122" s="32" t="s">
        <v>726</v>
      </c>
      <c r="M122" s="48" t="s">
        <v>548</v>
      </c>
      <c r="N122" s="48" t="s">
        <v>549</v>
      </c>
      <c r="O122" s="35"/>
      <c r="P122" s="35">
        <v>10099</v>
      </c>
      <c r="Q122" s="36">
        <v>1.02</v>
      </c>
      <c r="R122" s="37">
        <v>12500</v>
      </c>
      <c r="S122" s="37">
        <v>0</v>
      </c>
      <c r="T122" s="37">
        <f t="shared" si="1"/>
        <v>12500</v>
      </c>
    </row>
    <row r="123" spans="1:20" x14ac:dyDescent="0.3">
      <c r="A123" s="32" t="s">
        <v>730</v>
      </c>
      <c r="B123" s="32" t="s">
        <v>731</v>
      </c>
      <c r="C123" s="32" t="s">
        <v>732</v>
      </c>
      <c r="D123" s="32" t="s">
        <v>733</v>
      </c>
      <c r="E123" s="32" t="s">
        <v>734</v>
      </c>
      <c r="F123" s="32">
        <v>1</v>
      </c>
      <c r="G123" s="32" t="s">
        <v>735</v>
      </c>
      <c r="H123" s="32" t="s">
        <v>736</v>
      </c>
      <c r="I123" s="39" t="s">
        <v>101</v>
      </c>
      <c r="J123" s="32" t="s">
        <v>102</v>
      </c>
      <c r="K123" s="32" t="s">
        <v>737</v>
      </c>
      <c r="L123" s="32" t="s">
        <v>738</v>
      </c>
      <c r="M123" s="34" t="s">
        <v>103</v>
      </c>
      <c r="N123" s="34" t="s">
        <v>104</v>
      </c>
      <c r="O123" s="35"/>
      <c r="P123" s="35">
        <v>10100</v>
      </c>
      <c r="Q123" s="36">
        <v>1.03</v>
      </c>
      <c r="R123" s="37">
        <v>98500</v>
      </c>
      <c r="S123" s="37">
        <v>0</v>
      </c>
      <c r="T123" s="37">
        <f t="shared" si="1"/>
        <v>98500</v>
      </c>
    </row>
    <row r="124" spans="1:20" x14ac:dyDescent="0.3">
      <c r="A124" s="32" t="s">
        <v>730</v>
      </c>
      <c r="B124" s="32" t="s">
        <v>739</v>
      </c>
      <c r="C124" s="32" t="s">
        <v>740</v>
      </c>
      <c r="D124" s="32" t="s">
        <v>741</v>
      </c>
      <c r="E124" s="32" t="s">
        <v>742</v>
      </c>
      <c r="F124" s="32">
        <v>1</v>
      </c>
      <c r="G124" s="32" t="s">
        <v>743</v>
      </c>
      <c r="H124" s="32" t="s">
        <v>744</v>
      </c>
      <c r="I124" s="39" t="s">
        <v>101</v>
      </c>
      <c r="J124" s="32" t="s">
        <v>102</v>
      </c>
      <c r="K124" s="32" t="s">
        <v>741</v>
      </c>
      <c r="L124" s="32" t="s">
        <v>745</v>
      </c>
      <c r="M124" s="34" t="s">
        <v>103</v>
      </c>
      <c r="N124" s="34" t="s">
        <v>104</v>
      </c>
      <c r="O124" s="35"/>
      <c r="P124" s="35">
        <v>10101</v>
      </c>
      <c r="Q124" s="36">
        <v>1.03</v>
      </c>
      <c r="R124" s="37">
        <v>32000</v>
      </c>
      <c r="S124" s="37">
        <v>0</v>
      </c>
      <c r="T124" s="37">
        <f t="shared" si="1"/>
        <v>32000</v>
      </c>
    </row>
    <row r="125" spans="1:20" x14ac:dyDescent="0.3">
      <c r="A125" s="32" t="s">
        <v>746</v>
      </c>
      <c r="B125" s="32" t="s">
        <v>747</v>
      </c>
      <c r="C125" s="32" t="s">
        <v>748</v>
      </c>
      <c r="D125" s="32" t="s">
        <v>749</v>
      </c>
      <c r="E125" s="32" t="s">
        <v>750</v>
      </c>
      <c r="F125" s="32">
        <v>1</v>
      </c>
      <c r="G125" s="32" t="s">
        <v>751</v>
      </c>
      <c r="H125" s="32" t="s">
        <v>744</v>
      </c>
      <c r="I125" s="23" t="s">
        <v>120</v>
      </c>
      <c r="J125" s="32" t="s">
        <v>752</v>
      </c>
      <c r="K125" s="32" t="s">
        <v>749</v>
      </c>
      <c r="L125" s="32" t="s">
        <v>750</v>
      </c>
      <c r="M125" s="34" t="s">
        <v>103</v>
      </c>
      <c r="N125" s="34" t="s">
        <v>104</v>
      </c>
      <c r="O125" s="35"/>
      <c r="P125" s="35">
        <v>10102</v>
      </c>
      <c r="Q125" s="36">
        <v>1.03</v>
      </c>
      <c r="R125" s="37">
        <v>32000</v>
      </c>
      <c r="S125" s="37">
        <v>3000</v>
      </c>
      <c r="T125" s="37">
        <f t="shared" si="1"/>
        <v>35000</v>
      </c>
    </row>
    <row r="126" spans="1:20" x14ac:dyDescent="0.3">
      <c r="A126" s="32" t="s">
        <v>753</v>
      </c>
      <c r="B126" s="32" t="s">
        <v>754</v>
      </c>
      <c r="C126" s="32" t="s">
        <v>755</v>
      </c>
      <c r="D126" s="32" t="s">
        <v>756</v>
      </c>
      <c r="E126" s="32" t="s">
        <v>757</v>
      </c>
      <c r="F126" s="32">
        <v>1</v>
      </c>
      <c r="G126" s="32" t="s">
        <v>758</v>
      </c>
      <c r="H126" s="32" t="s">
        <v>744</v>
      </c>
      <c r="I126" s="23" t="s">
        <v>120</v>
      </c>
      <c r="J126" s="32" t="s">
        <v>102</v>
      </c>
      <c r="K126" s="32" t="s">
        <v>756</v>
      </c>
      <c r="L126" s="32" t="s">
        <v>757</v>
      </c>
      <c r="M126" s="34" t="s">
        <v>103</v>
      </c>
      <c r="N126" s="34" t="s">
        <v>104</v>
      </c>
      <c r="O126" s="35"/>
      <c r="P126" s="35">
        <v>10103</v>
      </c>
      <c r="Q126" s="36">
        <v>1.03</v>
      </c>
      <c r="R126" s="37">
        <v>32000</v>
      </c>
      <c r="S126" s="37">
        <v>3000</v>
      </c>
      <c r="T126" s="37">
        <f t="shared" si="1"/>
        <v>35000</v>
      </c>
    </row>
    <row r="127" spans="1:20" x14ac:dyDescent="0.3">
      <c r="A127" s="32" t="s">
        <v>759</v>
      </c>
      <c r="B127" s="32" t="s">
        <v>760</v>
      </c>
      <c r="C127" s="32" t="s">
        <v>761</v>
      </c>
      <c r="D127" s="32" t="s">
        <v>762</v>
      </c>
      <c r="E127" s="32" t="s">
        <v>763</v>
      </c>
      <c r="F127" s="32">
        <v>1</v>
      </c>
      <c r="G127" s="32" t="s">
        <v>764</v>
      </c>
      <c r="H127" s="32" t="s">
        <v>765</v>
      </c>
      <c r="I127" s="39" t="s">
        <v>101</v>
      </c>
      <c r="J127" s="32" t="s">
        <v>102</v>
      </c>
      <c r="K127" s="32" t="s">
        <v>762</v>
      </c>
      <c r="L127" s="32" t="s">
        <v>763</v>
      </c>
      <c r="M127" s="34" t="s">
        <v>103</v>
      </c>
      <c r="N127" s="34" t="s">
        <v>104</v>
      </c>
      <c r="O127" s="35"/>
      <c r="P127" s="35">
        <v>10104</v>
      </c>
      <c r="Q127" s="36">
        <v>1.03</v>
      </c>
      <c r="R127" s="37">
        <v>32000</v>
      </c>
      <c r="S127" s="37">
        <v>0</v>
      </c>
      <c r="T127" s="37">
        <f t="shared" si="1"/>
        <v>32000</v>
      </c>
    </row>
    <row r="128" spans="1:20" x14ac:dyDescent="0.3">
      <c r="A128" s="32" t="s">
        <v>766</v>
      </c>
      <c r="B128" s="32" t="s">
        <v>767</v>
      </c>
      <c r="C128" s="32" t="s">
        <v>768</v>
      </c>
      <c r="D128" s="32" t="s">
        <v>769</v>
      </c>
      <c r="E128" s="32" t="s">
        <v>770</v>
      </c>
      <c r="F128" s="32">
        <v>1</v>
      </c>
      <c r="G128" s="32" t="s">
        <v>771</v>
      </c>
      <c r="H128" s="32" t="s">
        <v>765</v>
      </c>
      <c r="I128" s="39" t="s">
        <v>101</v>
      </c>
      <c r="J128" s="32" t="s">
        <v>102</v>
      </c>
      <c r="K128" s="32" t="s">
        <v>769</v>
      </c>
      <c r="L128" s="32" t="s">
        <v>770</v>
      </c>
      <c r="M128" s="34" t="s">
        <v>103</v>
      </c>
      <c r="N128" s="34" t="s">
        <v>104</v>
      </c>
      <c r="O128" s="35"/>
      <c r="P128" s="35">
        <v>10105</v>
      </c>
      <c r="Q128" s="36">
        <v>1.03</v>
      </c>
      <c r="R128" s="37">
        <v>32000</v>
      </c>
      <c r="S128" s="37">
        <v>0</v>
      </c>
      <c r="T128" s="37">
        <f t="shared" si="1"/>
        <v>32000</v>
      </c>
    </row>
    <row r="129" spans="1:20" x14ac:dyDescent="0.3">
      <c r="A129" s="32" t="s">
        <v>772</v>
      </c>
      <c r="B129" s="32" t="s">
        <v>773</v>
      </c>
      <c r="C129" s="32" t="s">
        <v>774</v>
      </c>
      <c r="D129" s="32" t="s">
        <v>775</v>
      </c>
      <c r="E129" s="32" t="s">
        <v>776</v>
      </c>
      <c r="F129" s="32">
        <v>1</v>
      </c>
      <c r="G129" s="32" t="s">
        <v>777</v>
      </c>
      <c r="H129" s="32" t="s">
        <v>765</v>
      </c>
      <c r="I129" s="39" t="s">
        <v>101</v>
      </c>
      <c r="J129" s="32" t="s">
        <v>102</v>
      </c>
      <c r="K129" s="32" t="s">
        <v>762</v>
      </c>
      <c r="L129" s="32" t="s">
        <v>763</v>
      </c>
      <c r="M129" s="34" t="s">
        <v>103</v>
      </c>
      <c r="N129" s="34" t="s">
        <v>104</v>
      </c>
      <c r="O129" s="35"/>
      <c r="P129" s="35">
        <v>10106</v>
      </c>
      <c r="Q129" s="36">
        <v>1.03</v>
      </c>
      <c r="R129" s="37">
        <v>32000</v>
      </c>
      <c r="S129" s="37">
        <v>0</v>
      </c>
      <c r="T129" s="37">
        <f t="shared" si="1"/>
        <v>32000</v>
      </c>
    </row>
    <row r="130" spans="1:20" x14ac:dyDescent="0.3">
      <c r="A130" s="32" t="s">
        <v>730</v>
      </c>
      <c r="B130" s="32" t="s">
        <v>778</v>
      </c>
      <c r="C130" s="32" t="s">
        <v>779</v>
      </c>
      <c r="D130" s="32" t="s">
        <v>780</v>
      </c>
      <c r="E130" s="32" t="s">
        <v>781</v>
      </c>
      <c r="F130" s="32">
        <v>1</v>
      </c>
      <c r="G130" s="32" t="s">
        <v>782</v>
      </c>
      <c r="H130" s="32" t="s">
        <v>151</v>
      </c>
      <c r="I130" s="39" t="s">
        <v>101</v>
      </c>
      <c r="J130" s="32" t="s">
        <v>102</v>
      </c>
      <c r="K130" s="32" t="s">
        <v>780</v>
      </c>
      <c r="L130" s="32" t="s">
        <v>781</v>
      </c>
      <c r="M130" s="34" t="s">
        <v>103</v>
      </c>
      <c r="N130" s="34" t="s">
        <v>104</v>
      </c>
      <c r="O130" s="35"/>
      <c r="P130" s="35">
        <v>10107</v>
      </c>
      <c r="Q130" s="36">
        <v>1.03</v>
      </c>
      <c r="R130" s="37">
        <v>60500</v>
      </c>
      <c r="S130" s="37">
        <v>0</v>
      </c>
      <c r="T130" s="37">
        <f t="shared" si="1"/>
        <v>60500</v>
      </c>
    </row>
    <row r="131" spans="1:20" x14ac:dyDescent="0.3">
      <c r="A131" s="32" t="s">
        <v>783</v>
      </c>
      <c r="B131" s="32" t="s">
        <v>784</v>
      </c>
      <c r="C131" s="32" t="s">
        <v>785</v>
      </c>
      <c r="D131" s="32" t="s">
        <v>786</v>
      </c>
      <c r="E131" s="32" t="s">
        <v>787</v>
      </c>
      <c r="F131" s="32">
        <v>1</v>
      </c>
      <c r="G131" s="32" t="s">
        <v>788</v>
      </c>
      <c r="H131" s="32" t="s">
        <v>789</v>
      </c>
      <c r="I131" s="23" t="s">
        <v>120</v>
      </c>
      <c r="J131" s="32" t="s">
        <v>102</v>
      </c>
      <c r="K131" s="32" t="s">
        <v>786</v>
      </c>
      <c r="L131" s="32" t="s">
        <v>787</v>
      </c>
      <c r="M131" s="34" t="s">
        <v>103</v>
      </c>
      <c r="N131" s="34" t="s">
        <v>104</v>
      </c>
      <c r="O131" s="35"/>
      <c r="P131" s="35">
        <v>10108</v>
      </c>
      <c r="Q131" s="36">
        <v>1.03</v>
      </c>
      <c r="R131" s="37">
        <v>60500</v>
      </c>
      <c r="S131" s="37">
        <v>3000</v>
      </c>
      <c r="T131" s="37">
        <f t="shared" si="1"/>
        <v>63500</v>
      </c>
    </row>
    <row r="132" spans="1:20" x14ac:dyDescent="0.3">
      <c r="A132" s="32" t="s">
        <v>766</v>
      </c>
      <c r="B132" s="32" t="s">
        <v>790</v>
      </c>
      <c r="C132" s="32" t="s">
        <v>791</v>
      </c>
      <c r="D132" s="32" t="s">
        <v>792</v>
      </c>
      <c r="E132" s="32" t="s">
        <v>793</v>
      </c>
      <c r="F132" s="32">
        <v>1</v>
      </c>
      <c r="G132" s="32" t="s">
        <v>794</v>
      </c>
      <c r="H132" s="32" t="s">
        <v>789</v>
      </c>
      <c r="I132" s="39" t="s">
        <v>101</v>
      </c>
      <c r="J132" s="32" t="s">
        <v>102</v>
      </c>
      <c r="K132" s="32" t="s">
        <v>769</v>
      </c>
      <c r="L132" s="32" t="s">
        <v>770</v>
      </c>
      <c r="M132" s="34" t="s">
        <v>103</v>
      </c>
      <c r="N132" s="34" t="s">
        <v>104</v>
      </c>
      <c r="O132" s="35"/>
      <c r="P132" s="35">
        <v>10109</v>
      </c>
      <c r="Q132" s="36">
        <v>1.03</v>
      </c>
      <c r="R132" s="37">
        <v>60500</v>
      </c>
      <c r="S132" s="37">
        <v>0</v>
      </c>
      <c r="T132" s="37">
        <f t="shared" si="1"/>
        <v>60500</v>
      </c>
    </row>
    <row r="133" spans="1:20" x14ac:dyDescent="0.3">
      <c r="A133" s="32" t="s">
        <v>795</v>
      </c>
      <c r="B133" s="32" t="s">
        <v>796</v>
      </c>
      <c r="C133" s="32" t="s">
        <v>797</v>
      </c>
      <c r="D133" s="32" t="s">
        <v>798</v>
      </c>
      <c r="E133" s="32" t="s">
        <v>799</v>
      </c>
      <c r="F133" s="32">
        <v>1</v>
      </c>
      <c r="G133" s="32" t="s">
        <v>800</v>
      </c>
      <c r="H133" s="32" t="s">
        <v>801</v>
      </c>
      <c r="I133" s="39" t="s">
        <v>101</v>
      </c>
      <c r="J133" s="23" t="s">
        <v>802</v>
      </c>
      <c r="K133" s="32" t="s">
        <v>798</v>
      </c>
      <c r="L133" s="32" t="s">
        <v>799</v>
      </c>
      <c r="M133" s="34" t="s">
        <v>103</v>
      </c>
      <c r="N133" s="34" t="s">
        <v>104</v>
      </c>
      <c r="O133" s="35"/>
      <c r="P133" s="35">
        <v>10110</v>
      </c>
      <c r="Q133" s="36">
        <v>1.03</v>
      </c>
      <c r="R133" s="37">
        <v>89000</v>
      </c>
      <c r="S133" s="37">
        <v>0</v>
      </c>
      <c r="T133" s="37">
        <f t="shared" si="1"/>
        <v>89000</v>
      </c>
    </row>
    <row r="134" spans="1:20" x14ac:dyDescent="0.3">
      <c r="A134" s="32" t="s">
        <v>730</v>
      </c>
      <c r="B134" s="32" t="s">
        <v>803</v>
      </c>
      <c r="C134" s="32" t="s">
        <v>804</v>
      </c>
      <c r="D134" s="32" t="s">
        <v>805</v>
      </c>
      <c r="E134" s="32" t="s">
        <v>806</v>
      </c>
      <c r="F134" s="32">
        <v>1</v>
      </c>
      <c r="G134" s="32" t="s">
        <v>807</v>
      </c>
      <c r="H134" s="32" t="s">
        <v>808</v>
      </c>
      <c r="I134" s="23" t="s">
        <v>120</v>
      </c>
      <c r="J134" s="32" t="s">
        <v>809</v>
      </c>
      <c r="K134" s="32" t="s">
        <v>805</v>
      </c>
      <c r="L134" s="32" t="s">
        <v>806</v>
      </c>
      <c r="M134" s="34" t="s">
        <v>103</v>
      </c>
      <c r="N134" s="34" t="s">
        <v>104</v>
      </c>
      <c r="O134" s="35"/>
      <c r="P134" s="35">
        <v>10111</v>
      </c>
      <c r="Q134" s="36">
        <v>1.03</v>
      </c>
      <c r="R134" s="37">
        <v>89000</v>
      </c>
      <c r="S134" s="37">
        <v>3000</v>
      </c>
      <c r="T134" s="37">
        <f t="shared" si="1"/>
        <v>92000</v>
      </c>
    </row>
    <row r="135" spans="1:20" x14ac:dyDescent="0.3">
      <c r="A135" s="32" t="s">
        <v>810</v>
      </c>
      <c r="B135" s="32" t="s">
        <v>811</v>
      </c>
      <c r="C135" s="32" t="s">
        <v>812</v>
      </c>
      <c r="D135" s="32" t="s">
        <v>813</v>
      </c>
      <c r="E135" s="32" t="s">
        <v>814</v>
      </c>
      <c r="F135" s="32">
        <v>1</v>
      </c>
      <c r="G135" s="32" t="s">
        <v>815</v>
      </c>
      <c r="H135" s="32" t="s">
        <v>816</v>
      </c>
      <c r="I135" s="23" t="s">
        <v>120</v>
      </c>
      <c r="J135" s="32" t="s">
        <v>817</v>
      </c>
      <c r="K135" s="32" t="s">
        <v>813</v>
      </c>
      <c r="L135" s="32" t="s">
        <v>814</v>
      </c>
      <c r="M135" s="34" t="s">
        <v>103</v>
      </c>
      <c r="N135" s="34" t="s">
        <v>104</v>
      </c>
      <c r="O135" s="35"/>
      <c r="P135" s="35">
        <v>10112</v>
      </c>
      <c r="Q135" s="36">
        <v>1.03</v>
      </c>
      <c r="R135" s="37">
        <v>78500</v>
      </c>
      <c r="S135" s="37">
        <v>3000</v>
      </c>
      <c r="T135" s="37">
        <f t="shared" si="1"/>
        <v>81500</v>
      </c>
    </row>
    <row r="136" spans="1:20" x14ac:dyDescent="0.3">
      <c r="A136" s="32" t="s">
        <v>818</v>
      </c>
      <c r="B136" s="32" t="s">
        <v>819</v>
      </c>
      <c r="C136" s="32" t="s">
        <v>820</v>
      </c>
      <c r="D136" s="32" t="s">
        <v>821</v>
      </c>
      <c r="E136" s="32" t="s">
        <v>822</v>
      </c>
      <c r="F136" s="32">
        <v>1</v>
      </c>
      <c r="G136" s="32" t="s">
        <v>823</v>
      </c>
      <c r="H136" s="32" t="s">
        <v>824</v>
      </c>
      <c r="I136" s="39" t="s">
        <v>101</v>
      </c>
      <c r="J136" s="32" t="s">
        <v>102</v>
      </c>
      <c r="K136" s="32" t="s">
        <v>821</v>
      </c>
      <c r="L136" s="32" t="s">
        <v>822</v>
      </c>
      <c r="M136" s="34" t="s">
        <v>103</v>
      </c>
      <c r="N136" s="34" t="s">
        <v>104</v>
      </c>
      <c r="O136" s="35"/>
      <c r="P136" s="35">
        <v>10113</v>
      </c>
      <c r="Q136" s="36">
        <v>1.03</v>
      </c>
      <c r="R136" s="37">
        <v>26000</v>
      </c>
      <c r="S136" s="37">
        <v>0</v>
      </c>
      <c r="T136" s="37">
        <f t="shared" si="1"/>
        <v>26000</v>
      </c>
    </row>
    <row r="137" spans="1:20" x14ac:dyDescent="0.3">
      <c r="A137" s="32" t="s">
        <v>825</v>
      </c>
      <c r="B137" s="32" t="s">
        <v>826</v>
      </c>
      <c r="C137" s="32" t="s">
        <v>827</v>
      </c>
      <c r="D137" s="32" t="s">
        <v>828</v>
      </c>
      <c r="E137" s="32" t="s">
        <v>829</v>
      </c>
      <c r="F137" s="32">
        <v>1</v>
      </c>
      <c r="G137" s="32" t="s">
        <v>830</v>
      </c>
      <c r="H137" s="32" t="s">
        <v>824</v>
      </c>
      <c r="I137" s="23" t="s">
        <v>120</v>
      </c>
      <c r="J137" s="32" t="s">
        <v>102</v>
      </c>
      <c r="K137" s="32" t="s">
        <v>828</v>
      </c>
      <c r="L137" s="32" t="s">
        <v>829</v>
      </c>
      <c r="M137" s="34" t="s">
        <v>103</v>
      </c>
      <c r="N137" s="34" t="s">
        <v>104</v>
      </c>
      <c r="O137" s="35"/>
      <c r="P137" s="35">
        <v>10114</v>
      </c>
      <c r="Q137" s="36">
        <v>1.03</v>
      </c>
      <c r="R137" s="37">
        <v>26000</v>
      </c>
      <c r="S137" s="37">
        <v>3000</v>
      </c>
      <c r="T137" s="37">
        <f t="shared" si="1"/>
        <v>29000</v>
      </c>
    </row>
    <row r="138" spans="1:20" x14ac:dyDescent="0.3">
      <c r="A138" s="32" t="s">
        <v>766</v>
      </c>
      <c r="B138" s="32" t="s">
        <v>831</v>
      </c>
      <c r="C138" s="32" t="s">
        <v>832</v>
      </c>
      <c r="D138" s="32" t="s">
        <v>833</v>
      </c>
      <c r="E138" s="32" t="s">
        <v>834</v>
      </c>
      <c r="F138" s="32">
        <v>1</v>
      </c>
      <c r="G138" s="32" t="s">
        <v>835</v>
      </c>
      <c r="H138" s="32" t="s">
        <v>836</v>
      </c>
      <c r="I138" s="39" t="s">
        <v>101</v>
      </c>
      <c r="J138" s="32" t="s">
        <v>102</v>
      </c>
      <c r="K138" s="32" t="s">
        <v>833</v>
      </c>
      <c r="L138" s="32" t="s">
        <v>834</v>
      </c>
      <c r="M138" s="34" t="s">
        <v>103</v>
      </c>
      <c r="N138" s="34" t="s">
        <v>104</v>
      </c>
      <c r="O138" s="35"/>
      <c r="P138" s="35">
        <v>10115</v>
      </c>
      <c r="Q138" s="36">
        <v>1.03</v>
      </c>
      <c r="R138" s="37">
        <v>71000</v>
      </c>
      <c r="S138" s="37">
        <v>0</v>
      </c>
      <c r="T138" s="37">
        <f t="shared" si="1"/>
        <v>71000</v>
      </c>
    </row>
    <row r="139" spans="1:20" x14ac:dyDescent="0.3">
      <c r="A139" s="32" t="s">
        <v>837</v>
      </c>
      <c r="B139" s="32" t="s">
        <v>838</v>
      </c>
      <c r="C139" s="32" t="s">
        <v>839</v>
      </c>
      <c r="D139" s="32" t="s">
        <v>840</v>
      </c>
      <c r="E139" s="32" t="s">
        <v>841</v>
      </c>
      <c r="F139" s="32">
        <v>1</v>
      </c>
      <c r="G139" s="32" t="s">
        <v>842</v>
      </c>
      <c r="H139" s="32" t="s">
        <v>843</v>
      </c>
      <c r="I139" s="23" t="s">
        <v>120</v>
      </c>
      <c r="J139" s="32" t="s">
        <v>102</v>
      </c>
      <c r="K139" s="32" t="s">
        <v>840</v>
      </c>
      <c r="L139" s="32" t="s">
        <v>841</v>
      </c>
      <c r="M139" s="34" t="s">
        <v>103</v>
      </c>
      <c r="N139" s="34" t="s">
        <v>104</v>
      </c>
      <c r="O139" s="35"/>
      <c r="P139" s="35">
        <v>10116</v>
      </c>
      <c r="Q139" s="36">
        <v>1.03</v>
      </c>
      <c r="R139" s="37">
        <v>123500</v>
      </c>
      <c r="S139" s="37">
        <v>3000</v>
      </c>
      <c r="T139" s="37">
        <f t="shared" si="1"/>
        <v>126500</v>
      </c>
    </row>
    <row r="140" spans="1:20" x14ac:dyDescent="0.3">
      <c r="A140" s="32" t="s">
        <v>810</v>
      </c>
      <c r="B140" s="32" t="s">
        <v>844</v>
      </c>
      <c r="C140" s="32" t="s">
        <v>845</v>
      </c>
      <c r="D140" s="32" t="s">
        <v>846</v>
      </c>
      <c r="E140" s="32" t="s">
        <v>847</v>
      </c>
      <c r="F140" s="32">
        <v>1</v>
      </c>
      <c r="G140" s="32" t="s">
        <v>848</v>
      </c>
      <c r="H140" s="32" t="s">
        <v>849</v>
      </c>
      <c r="I140" s="39" t="s">
        <v>101</v>
      </c>
      <c r="J140" s="32" t="s">
        <v>102</v>
      </c>
      <c r="K140" s="32" t="s">
        <v>846</v>
      </c>
      <c r="L140" s="32" t="s">
        <v>847</v>
      </c>
      <c r="M140" s="34" t="s">
        <v>103</v>
      </c>
      <c r="N140" s="34" t="s">
        <v>104</v>
      </c>
      <c r="O140" s="35"/>
      <c r="P140" s="35">
        <v>10117</v>
      </c>
      <c r="Q140" s="36">
        <v>1.03</v>
      </c>
      <c r="R140" s="37">
        <v>123500</v>
      </c>
      <c r="S140" s="37">
        <v>0</v>
      </c>
      <c r="T140" s="37">
        <f t="shared" si="1"/>
        <v>123500</v>
      </c>
    </row>
    <row r="141" spans="1:20" x14ac:dyDescent="0.3">
      <c r="A141" s="32" t="s">
        <v>850</v>
      </c>
      <c r="B141" s="32" t="s">
        <v>851</v>
      </c>
      <c r="C141" s="32" t="s">
        <v>852</v>
      </c>
      <c r="D141" s="32" t="s">
        <v>853</v>
      </c>
      <c r="E141" s="32" t="s">
        <v>854</v>
      </c>
      <c r="F141" s="32">
        <v>1</v>
      </c>
      <c r="G141" s="32" t="s">
        <v>855</v>
      </c>
      <c r="H141" s="32" t="s">
        <v>856</v>
      </c>
      <c r="I141" s="39" t="s">
        <v>101</v>
      </c>
      <c r="J141" s="32" t="s">
        <v>102</v>
      </c>
      <c r="K141" s="32" t="s">
        <v>857</v>
      </c>
      <c r="L141" s="32" t="s">
        <v>854</v>
      </c>
      <c r="M141" s="34" t="s">
        <v>103</v>
      </c>
      <c r="N141" s="34" t="s">
        <v>104</v>
      </c>
      <c r="O141" s="35"/>
      <c r="P141" s="35">
        <v>10118</v>
      </c>
      <c r="Q141" s="36">
        <v>1.03</v>
      </c>
      <c r="R141" s="37">
        <v>39500</v>
      </c>
      <c r="S141" s="37">
        <v>0</v>
      </c>
      <c r="T141" s="37">
        <f t="shared" si="1"/>
        <v>39500</v>
      </c>
    </row>
    <row r="142" spans="1:20" x14ac:dyDescent="0.3">
      <c r="A142" s="32" t="s">
        <v>772</v>
      </c>
      <c r="B142" s="32" t="s">
        <v>858</v>
      </c>
      <c r="C142" s="32" t="s">
        <v>859</v>
      </c>
      <c r="D142" s="32" t="s">
        <v>860</v>
      </c>
      <c r="E142" s="32" t="s">
        <v>861</v>
      </c>
      <c r="F142" s="32">
        <v>1</v>
      </c>
      <c r="G142" s="32" t="s">
        <v>862</v>
      </c>
      <c r="H142" s="32" t="s">
        <v>856</v>
      </c>
      <c r="I142" s="23" t="s">
        <v>120</v>
      </c>
      <c r="J142" s="32" t="s">
        <v>102</v>
      </c>
      <c r="K142" s="32" t="s">
        <v>860</v>
      </c>
      <c r="L142" s="32" t="s">
        <v>861</v>
      </c>
      <c r="M142" s="34" t="s">
        <v>103</v>
      </c>
      <c r="N142" s="34" t="s">
        <v>104</v>
      </c>
      <c r="O142" s="35"/>
      <c r="P142" s="35">
        <v>10119</v>
      </c>
      <c r="Q142" s="36">
        <v>1.03</v>
      </c>
      <c r="R142" s="37">
        <v>39500</v>
      </c>
      <c r="S142" s="37">
        <v>3000</v>
      </c>
      <c r="T142" s="37">
        <f t="shared" si="1"/>
        <v>42500</v>
      </c>
    </row>
    <row r="143" spans="1:20" x14ac:dyDescent="0.3">
      <c r="A143" s="32" t="s">
        <v>810</v>
      </c>
      <c r="B143" s="32" t="s">
        <v>863</v>
      </c>
      <c r="C143" s="32" t="s">
        <v>864</v>
      </c>
      <c r="D143" s="32" t="s">
        <v>865</v>
      </c>
      <c r="E143" s="32" t="s">
        <v>866</v>
      </c>
      <c r="F143" s="32">
        <v>1</v>
      </c>
      <c r="G143" s="32" t="s">
        <v>867</v>
      </c>
      <c r="H143" s="32" t="s">
        <v>856</v>
      </c>
      <c r="I143" s="39" t="s">
        <v>101</v>
      </c>
      <c r="J143" s="32" t="s">
        <v>102</v>
      </c>
      <c r="K143" s="32" t="s">
        <v>865</v>
      </c>
      <c r="L143" s="32" t="s">
        <v>866</v>
      </c>
      <c r="M143" s="34" t="s">
        <v>103</v>
      </c>
      <c r="N143" s="34" t="s">
        <v>104</v>
      </c>
      <c r="O143" s="35"/>
      <c r="P143" s="35">
        <v>10120</v>
      </c>
      <c r="Q143" s="36">
        <v>1.03</v>
      </c>
      <c r="R143" s="37">
        <v>39500</v>
      </c>
      <c r="S143" s="37">
        <v>0</v>
      </c>
      <c r="T143" s="37">
        <f t="shared" si="1"/>
        <v>39500</v>
      </c>
    </row>
    <row r="144" spans="1:20" x14ac:dyDescent="0.3">
      <c r="A144" s="32" t="s">
        <v>868</v>
      </c>
      <c r="B144" s="32" t="s">
        <v>869</v>
      </c>
      <c r="C144" s="32" t="s">
        <v>870</v>
      </c>
      <c r="D144" s="32" t="s">
        <v>871</v>
      </c>
      <c r="E144" s="32" t="s">
        <v>872</v>
      </c>
      <c r="F144" s="32">
        <v>1</v>
      </c>
      <c r="G144" s="32" t="s">
        <v>873</v>
      </c>
      <c r="H144" s="32" t="s">
        <v>159</v>
      </c>
      <c r="I144" s="39" t="s">
        <v>101</v>
      </c>
      <c r="J144" s="32" t="s">
        <v>102</v>
      </c>
      <c r="K144" s="32" t="s">
        <v>871</v>
      </c>
      <c r="L144" s="32" t="s">
        <v>872</v>
      </c>
      <c r="M144" s="34" t="s">
        <v>103</v>
      </c>
      <c r="N144" s="34" t="s">
        <v>104</v>
      </c>
      <c r="O144" s="35"/>
      <c r="P144" s="35">
        <v>10121</v>
      </c>
      <c r="Q144" s="36">
        <v>1.03</v>
      </c>
      <c r="R144" s="37">
        <v>39500</v>
      </c>
      <c r="S144" s="37">
        <v>0</v>
      </c>
      <c r="T144" s="37">
        <f t="shared" si="1"/>
        <v>39500</v>
      </c>
    </row>
    <row r="145" spans="1:20" x14ac:dyDescent="0.3">
      <c r="A145" s="32" t="s">
        <v>766</v>
      </c>
      <c r="B145" s="32" t="s">
        <v>874</v>
      </c>
      <c r="C145" s="32" t="s">
        <v>875</v>
      </c>
      <c r="D145" s="32" t="s">
        <v>876</v>
      </c>
      <c r="E145" s="32" t="s">
        <v>877</v>
      </c>
      <c r="F145" s="32">
        <v>1</v>
      </c>
      <c r="G145" s="32" t="s">
        <v>878</v>
      </c>
      <c r="H145" s="32" t="s">
        <v>159</v>
      </c>
      <c r="I145" s="39" t="s">
        <v>101</v>
      </c>
      <c r="J145" s="32" t="s">
        <v>879</v>
      </c>
      <c r="K145" s="32" t="s">
        <v>876</v>
      </c>
      <c r="L145" s="32" t="s">
        <v>877</v>
      </c>
      <c r="M145" s="34" t="s">
        <v>103</v>
      </c>
      <c r="N145" s="34" t="s">
        <v>104</v>
      </c>
      <c r="O145" s="35"/>
      <c r="P145" s="35">
        <v>10122</v>
      </c>
      <c r="Q145" s="36">
        <v>1.03</v>
      </c>
      <c r="R145" s="37">
        <v>39500</v>
      </c>
      <c r="S145" s="37">
        <v>0</v>
      </c>
      <c r="T145" s="37">
        <f>R145*F145+S145</f>
        <v>39500</v>
      </c>
    </row>
    <row r="146" spans="1:20" x14ac:dyDescent="0.3">
      <c r="A146" s="32" t="s">
        <v>880</v>
      </c>
      <c r="B146" s="32" t="s">
        <v>881</v>
      </c>
      <c r="C146" s="32" t="s">
        <v>882</v>
      </c>
      <c r="D146" s="32" t="s">
        <v>883</v>
      </c>
      <c r="E146" s="32" t="s">
        <v>884</v>
      </c>
      <c r="F146" s="32">
        <v>1</v>
      </c>
      <c r="G146" s="32" t="s">
        <v>885</v>
      </c>
      <c r="H146" s="32" t="s">
        <v>886</v>
      </c>
      <c r="I146" s="23" t="s">
        <v>120</v>
      </c>
      <c r="J146" s="32" t="s">
        <v>102</v>
      </c>
      <c r="K146" s="32" t="s">
        <v>883</v>
      </c>
      <c r="L146" s="32" t="s">
        <v>884</v>
      </c>
      <c r="M146" s="34" t="s">
        <v>103</v>
      </c>
      <c r="N146" s="34" t="s">
        <v>104</v>
      </c>
      <c r="O146" s="35"/>
      <c r="P146" s="35">
        <v>10123</v>
      </c>
      <c r="Q146" s="36">
        <v>1.03</v>
      </c>
      <c r="R146" s="37">
        <v>75500</v>
      </c>
      <c r="S146" s="37">
        <v>3000</v>
      </c>
      <c r="T146" s="37">
        <f t="shared" si="1"/>
        <v>78500</v>
      </c>
    </row>
    <row r="147" spans="1:20" x14ac:dyDescent="0.3">
      <c r="A147" s="32" t="s">
        <v>746</v>
      </c>
      <c r="B147" s="32" t="s">
        <v>887</v>
      </c>
      <c r="C147" s="32" t="s">
        <v>888</v>
      </c>
      <c r="D147" s="32" t="s">
        <v>889</v>
      </c>
      <c r="E147" s="32" t="s">
        <v>890</v>
      </c>
      <c r="F147" s="32">
        <v>1</v>
      </c>
      <c r="G147" s="32" t="s">
        <v>891</v>
      </c>
      <c r="H147" s="32" t="s">
        <v>886</v>
      </c>
      <c r="I147" s="39" t="s">
        <v>101</v>
      </c>
      <c r="J147" s="32" t="s">
        <v>102</v>
      </c>
      <c r="K147" s="32" t="s">
        <v>889</v>
      </c>
      <c r="L147" s="32" t="s">
        <v>890</v>
      </c>
      <c r="M147" s="34" t="s">
        <v>103</v>
      </c>
      <c r="N147" s="34" t="s">
        <v>104</v>
      </c>
      <c r="O147" s="35"/>
      <c r="P147" s="35">
        <v>10124</v>
      </c>
      <c r="Q147" s="36">
        <v>1.03</v>
      </c>
      <c r="R147" s="37">
        <v>75500</v>
      </c>
      <c r="S147" s="37">
        <v>0</v>
      </c>
      <c r="T147" s="37">
        <f t="shared" si="1"/>
        <v>75500</v>
      </c>
    </row>
    <row r="148" spans="1:20" x14ac:dyDescent="0.3">
      <c r="A148" s="32" t="s">
        <v>753</v>
      </c>
      <c r="B148" s="32" t="s">
        <v>892</v>
      </c>
      <c r="C148" s="32" t="s">
        <v>893</v>
      </c>
      <c r="D148" s="32" t="s">
        <v>894</v>
      </c>
      <c r="E148" s="32" t="s">
        <v>895</v>
      </c>
      <c r="F148" s="32">
        <v>1</v>
      </c>
      <c r="G148" s="32" t="s">
        <v>896</v>
      </c>
      <c r="H148" s="32" t="s">
        <v>142</v>
      </c>
      <c r="I148" s="23" t="s">
        <v>120</v>
      </c>
      <c r="J148" s="32" t="s">
        <v>102</v>
      </c>
      <c r="K148" s="32" t="s">
        <v>894</v>
      </c>
      <c r="L148" s="32" t="s">
        <v>895</v>
      </c>
      <c r="M148" s="34" t="s">
        <v>103</v>
      </c>
      <c r="N148" s="34" t="s">
        <v>104</v>
      </c>
      <c r="O148" s="35"/>
      <c r="P148" s="35">
        <v>10125</v>
      </c>
      <c r="Q148" s="36">
        <v>1.03</v>
      </c>
      <c r="R148" s="37">
        <v>75500</v>
      </c>
      <c r="S148" s="37">
        <v>3000</v>
      </c>
      <c r="T148" s="37">
        <f t="shared" si="1"/>
        <v>78500</v>
      </c>
    </row>
    <row r="149" spans="1:20" x14ac:dyDescent="0.3">
      <c r="A149" s="32" t="s">
        <v>897</v>
      </c>
      <c r="B149" s="32" t="s">
        <v>898</v>
      </c>
      <c r="C149" s="32" t="s">
        <v>899</v>
      </c>
      <c r="D149" s="32" t="s">
        <v>900</v>
      </c>
      <c r="E149" s="32" t="s">
        <v>901</v>
      </c>
      <c r="F149" s="32">
        <v>1</v>
      </c>
      <c r="G149" s="32" t="s">
        <v>902</v>
      </c>
      <c r="H149" s="32" t="s">
        <v>903</v>
      </c>
      <c r="I149" s="39" t="s">
        <v>101</v>
      </c>
      <c r="J149" s="32" t="s">
        <v>102</v>
      </c>
      <c r="K149" s="32" t="s">
        <v>900</v>
      </c>
      <c r="L149" s="32" t="s">
        <v>901</v>
      </c>
      <c r="M149" s="34" t="s">
        <v>103</v>
      </c>
      <c r="N149" s="34" t="s">
        <v>104</v>
      </c>
      <c r="O149" s="35"/>
      <c r="P149" s="35">
        <v>10126</v>
      </c>
      <c r="Q149" s="36">
        <v>1.03</v>
      </c>
      <c r="R149" s="37">
        <v>51500</v>
      </c>
      <c r="S149" s="37">
        <v>0</v>
      </c>
      <c r="T149" s="37">
        <f t="shared" si="1"/>
        <v>51500</v>
      </c>
    </row>
    <row r="150" spans="1:20" x14ac:dyDescent="0.3">
      <c r="A150" s="32" t="s">
        <v>772</v>
      </c>
      <c r="B150" s="32" t="s">
        <v>904</v>
      </c>
      <c r="C150" s="32" t="s">
        <v>905</v>
      </c>
      <c r="D150" s="32" t="s">
        <v>860</v>
      </c>
      <c r="E150" s="32" t="s">
        <v>861</v>
      </c>
      <c r="F150" s="32">
        <v>1</v>
      </c>
      <c r="G150" s="32" t="s">
        <v>906</v>
      </c>
      <c r="H150" s="32" t="s">
        <v>903</v>
      </c>
      <c r="I150" s="23" t="s">
        <v>120</v>
      </c>
      <c r="J150" s="32" t="s">
        <v>102</v>
      </c>
      <c r="K150" s="32" t="s">
        <v>860</v>
      </c>
      <c r="L150" s="32" t="s">
        <v>861</v>
      </c>
      <c r="M150" s="34" t="s">
        <v>103</v>
      </c>
      <c r="N150" s="34" t="s">
        <v>104</v>
      </c>
      <c r="O150" s="35"/>
      <c r="P150" s="35">
        <v>10127</v>
      </c>
      <c r="Q150" s="36">
        <v>1.03</v>
      </c>
      <c r="R150" s="37">
        <v>51500</v>
      </c>
      <c r="S150" s="37">
        <v>3000</v>
      </c>
      <c r="T150" s="37">
        <f t="shared" si="1"/>
        <v>54500</v>
      </c>
    </row>
    <row r="151" spans="1:20" x14ac:dyDescent="0.3">
      <c r="A151" s="32" t="s">
        <v>907</v>
      </c>
      <c r="B151" s="32" t="s">
        <v>908</v>
      </c>
      <c r="C151" s="32" t="s">
        <v>909</v>
      </c>
      <c r="D151" s="32" t="s">
        <v>910</v>
      </c>
      <c r="E151" s="32" t="s">
        <v>911</v>
      </c>
      <c r="F151" s="32">
        <v>1</v>
      </c>
      <c r="G151" s="32" t="s">
        <v>912</v>
      </c>
      <c r="H151" s="32" t="s">
        <v>913</v>
      </c>
      <c r="I151" s="23" t="s">
        <v>120</v>
      </c>
      <c r="J151" s="32" t="s">
        <v>102</v>
      </c>
      <c r="K151" s="32" t="s">
        <v>910</v>
      </c>
      <c r="L151" s="32" t="s">
        <v>911</v>
      </c>
      <c r="M151" s="34" t="s">
        <v>103</v>
      </c>
      <c r="N151" s="34" t="s">
        <v>104</v>
      </c>
      <c r="O151" s="35"/>
      <c r="P151" s="35">
        <v>10128</v>
      </c>
      <c r="Q151" s="36">
        <v>1.03</v>
      </c>
      <c r="R151" s="37">
        <v>99500</v>
      </c>
      <c r="S151" s="37">
        <v>3000</v>
      </c>
      <c r="T151" s="37">
        <f t="shared" si="1"/>
        <v>102500</v>
      </c>
    </row>
    <row r="152" spans="1:20" x14ac:dyDescent="0.3">
      <c r="A152" s="32" t="s">
        <v>914</v>
      </c>
      <c r="B152" s="32" t="s">
        <v>915</v>
      </c>
      <c r="C152" s="32" t="s">
        <v>916</v>
      </c>
      <c r="D152" s="32" t="s">
        <v>917</v>
      </c>
      <c r="E152" s="32" t="s">
        <v>918</v>
      </c>
      <c r="F152" s="32">
        <v>1</v>
      </c>
      <c r="G152" s="32" t="s">
        <v>919</v>
      </c>
      <c r="H152" s="32" t="s">
        <v>913</v>
      </c>
      <c r="I152" s="23" t="s">
        <v>120</v>
      </c>
      <c r="J152" s="23" t="s">
        <v>920</v>
      </c>
      <c r="K152" s="32" t="s">
        <v>917</v>
      </c>
      <c r="L152" s="32" t="s">
        <v>918</v>
      </c>
      <c r="M152" s="34" t="s">
        <v>103</v>
      </c>
      <c r="N152" s="34" t="s">
        <v>104</v>
      </c>
      <c r="O152" s="35"/>
      <c r="P152" s="35">
        <v>10129</v>
      </c>
      <c r="Q152" s="36">
        <v>1.03</v>
      </c>
      <c r="R152" s="37">
        <v>99500</v>
      </c>
      <c r="S152" s="37">
        <v>3000</v>
      </c>
      <c r="T152" s="37">
        <f t="shared" si="1"/>
        <v>102500</v>
      </c>
    </row>
    <row r="153" spans="1:20" x14ac:dyDescent="0.3">
      <c r="A153" s="32" t="s">
        <v>759</v>
      </c>
      <c r="B153" s="32" t="s">
        <v>921</v>
      </c>
      <c r="C153" s="32" t="s">
        <v>922</v>
      </c>
      <c r="D153" s="32" t="s">
        <v>923</v>
      </c>
      <c r="E153" s="32" t="s">
        <v>924</v>
      </c>
      <c r="F153" s="32">
        <v>1</v>
      </c>
      <c r="G153" s="32" t="s">
        <v>925</v>
      </c>
      <c r="H153" s="32" t="s">
        <v>926</v>
      </c>
      <c r="I153" s="39" t="s">
        <v>101</v>
      </c>
      <c r="J153" s="32" t="s">
        <v>927</v>
      </c>
      <c r="K153" s="32" t="s">
        <v>923</v>
      </c>
      <c r="L153" s="32" t="s">
        <v>924</v>
      </c>
      <c r="M153" s="34" t="s">
        <v>103</v>
      </c>
      <c r="N153" s="34" t="s">
        <v>104</v>
      </c>
      <c r="O153" s="35"/>
      <c r="P153" s="35">
        <v>10130</v>
      </c>
      <c r="Q153" s="36">
        <v>1.03</v>
      </c>
      <c r="R153" s="37">
        <v>29000</v>
      </c>
      <c r="S153" s="37">
        <v>0</v>
      </c>
      <c r="T153" s="37">
        <f t="shared" ref="T153:T216" si="2">R153*F153+S153</f>
        <v>29000</v>
      </c>
    </row>
    <row r="154" spans="1:20" x14ac:dyDescent="0.3">
      <c r="A154" s="32" t="s">
        <v>928</v>
      </c>
      <c r="B154" s="32" t="s">
        <v>929</v>
      </c>
      <c r="C154" s="32" t="s">
        <v>930</v>
      </c>
      <c r="D154" s="32" t="s">
        <v>931</v>
      </c>
      <c r="E154" s="32" t="s">
        <v>932</v>
      </c>
      <c r="F154" s="32">
        <v>1</v>
      </c>
      <c r="G154" s="32" t="s">
        <v>933</v>
      </c>
      <c r="H154" s="32" t="s">
        <v>934</v>
      </c>
      <c r="I154" s="39" t="s">
        <v>101</v>
      </c>
      <c r="J154" s="32" t="s">
        <v>102</v>
      </c>
      <c r="K154" s="32" t="s">
        <v>931</v>
      </c>
      <c r="L154" s="32" t="s">
        <v>932</v>
      </c>
      <c r="M154" s="34" t="s">
        <v>103</v>
      </c>
      <c r="N154" s="34" t="s">
        <v>104</v>
      </c>
      <c r="O154" s="35"/>
      <c r="P154" s="35">
        <v>10131</v>
      </c>
      <c r="Q154" s="36">
        <v>1.03</v>
      </c>
      <c r="R154" s="37">
        <v>44000</v>
      </c>
      <c r="S154" s="37">
        <v>0</v>
      </c>
      <c r="T154" s="37">
        <f t="shared" si="2"/>
        <v>44000</v>
      </c>
    </row>
    <row r="155" spans="1:20" x14ac:dyDescent="0.3">
      <c r="A155" s="32" t="s">
        <v>935</v>
      </c>
      <c r="B155" s="32" t="s">
        <v>936</v>
      </c>
      <c r="C155" s="32" t="s">
        <v>937</v>
      </c>
      <c r="D155" s="32" t="s">
        <v>938</v>
      </c>
      <c r="E155" s="32" t="s">
        <v>939</v>
      </c>
      <c r="F155" s="32">
        <v>1</v>
      </c>
      <c r="G155" s="32" t="s">
        <v>940</v>
      </c>
      <c r="H155" s="32" t="s">
        <v>934</v>
      </c>
      <c r="I155" s="23" t="s">
        <v>120</v>
      </c>
      <c r="J155" s="32" t="s">
        <v>941</v>
      </c>
      <c r="K155" s="32" t="s">
        <v>938</v>
      </c>
      <c r="L155" s="32" t="s">
        <v>939</v>
      </c>
      <c r="M155" s="34" t="s">
        <v>103</v>
      </c>
      <c r="N155" s="34" t="s">
        <v>104</v>
      </c>
      <c r="O155" s="35"/>
      <c r="P155" s="35">
        <v>10132</v>
      </c>
      <c r="Q155" s="36">
        <v>1.03</v>
      </c>
      <c r="R155" s="37">
        <v>44000</v>
      </c>
      <c r="S155" s="37">
        <v>3500</v>
      </c>
      <c r="T155" s="37">
        <f t="shared" si="2"/>
        <v>47500</v>
      </c>
    </row>
    <row r="156" spans="1:20" x14ac:dyDescent="0.3">
      <c r="A156" s="32" t="s">
        <v>730</v>
      </c>
      <c r="B156" s="32" t="s">
        <v>942</v>
      </c>
      <c r="C156" s="32" t="s">
        <v>943</v>
      </c>
      <c r="D156" s="32" t="s">
        <v>944</v>
      </c>
      <c r="E156" s="32" t="s">
        <v>945</v>
      </c>
      <c r="F156" s="32">
        <v>1</v>
      </c>
      <c r="G156" s="32" t="s">
        <v>946</v>
      </c>
      <c r="H156" s="32" t="s">
        <v>947</v>
      </c>
      <c r="I156" s="23" t="s">
        <v>120</v>
      </c>
      <c r="J156" s="23" t="s">
        <v>948</v>
      </c>
      <c r="K156" s="32" t="s">
        <v>944</v>
      </c>
      <c r="L156" s="32" t="s">
        <v>945</v>
      </c>
      <c r="M156" s="34" t="s">
        <v>103</v>
      </c>
      <c r="N156" s="34" t="s">
        <v>104</v>
      </c>
      <c r="O156" s="35"/>
      <c r="P156" s="35">
        <v>10133</v>
      </c>
      <c r="Q156" s="36">
        <v>1.03</v>
      </c>
      <c r="R156" s="37">
        <v>116000</v>
      </c>
      <c r="S156" s="37">
        <v>3500</v>
      </c>
      <c r="T156" s="37">
        <f t="shared" si="2"/>
        <v>119500</v>
      </c>
    </row>
    <row r="157" spans="1:20" x14ac:dyDescent="0.3">
      <c r="A157" s="32" t="s">
        <v>949</v>
      </c>
      <c r="B157" s="32" t="s">
        <v>950</v>
      </c>
      <c r="C157" s="32" t="s">
        <v>951</v>
      </c>
      <c r="D157" s="32" t="s">
        <v>952</v>
      </c>
      <c r="E157" s="32" t="s">
        <v>953</v>
      </c>
      <c r="F157" s="32">
        <v>1</v>
      </c>
      <c r="G157" s="32" t="s">
        <v>954</v>
      </c>
      <c r="H157" s="32" t="s">
        <v>955</v>
      </c>
      <c r="I157" s="23" t="s">
        <v>120</v>
      </c>
      <c r="J157" s="32" t="s">
        <v>102</v>
      </c>
      <c r="K157" s="32" t="s">
        <v>952</v>
      </c>
      <c r="L157" s="32" t="s">
        <v>953</v>
      </c>
      <c r="M157" s="34" t="s">
        <v>103</v>
      </c>
      <c r="N157" s="34" t="s">
        <v>104</v>
      </c>
      <c r="O157" s="35"/>
      <c r="P157" s="35">
        <v>10134</v>
      </c>
      <c r="Q157" s="36">
        <v>1.03</v>
      </c>
      <c r="R157" s="37">
        <v>26000</v>
      </c>
      <c r="S157" s="37">
        <v>0</v>
      </c>
      <c r="T157" s="37">
        <f t="shared" si="2"/>
        <v>26000</v>
      </c>
    </row>
    <row r="158" spans="1:20" x14ac:dyDescent="0.3">
      <c r="A158" s="32" t="s">
        <v>907</v>
      </c>
      <c r="B158" s="32" t="s">
        <v>956</v>
      </c>
      <c r="C158" s="32" t="s">
        <v>957</v>
      </c>
      <c r="D158" s="32" t="s">
        <v>958</v>
      </c>
      <c r="E158" s="32" t="s">
        <v>959</v>
      </c>
      <c r="F158" s="32">
        <v>1</v>
      </c>
      <c r="G158" s="32" t="s">
        <v>960</v>
      </c>
      <c r="H158" s="32" t="s">
        <v>955</v>
      </c>
      <c r="I158" s="23" t="s">
        <v>120</v>
      </c>
      <c r="J158" s="23" t="s">
        <v>961</v>
      </c>
      <c r="K158" s="32" t="s">
        <v>962</v>
      </c>
      <c r="L158" s="32" t="s">
        <v>963</v>
      </c>
      <c r="M158" s="34" t="s">
        <v>103</v>
      </c>
      <c r="N158" s="34" t="s">
        <v>104</v>
      </c>
      <c r="O158" s="35"/>
      <c r="P158" s="35">
        <v>10135</v>
      </c>
      <c r="Q158" s="36">
        <v>1.03</v>
      </c>
      <c r="R158" s="37">
        <v>26000</v>
      </c>
      <c r="S158" s="37">
        <v>0</v>
      </c>
      <c r="T158" s="37">
        <f t="shared" si="2"/>
        <v>26000</v>
      </c>
    </row>
    <row r="159" spans="1:20" x14ac:dyDescent="0.3">
      <c r="A159" s="32" t="s">
        <v>964</v>
      </c>
      <c r="B159" s="32" t="s">
        <v>965</v>
      </c>
      <c r="C159" s="32" t="s">
        <v>966</v>
      </c>
      <c r="D159" s="32" t="s">
        <v>967</v>
      </c>
      <c r="E159" s="32" t="s">
        <v>968</v>
      </c>
      <c r="F159" s="32">
        <v>1</v>
      </c>
      <c r="G159" s="32" t="s">
        <v>969</v>
      </c>
      <c r="H159" s="32" t="s">
        <v>955</v>
      </c>
      <c r="I159" s="23" t="s">
        <v>120</v>
      </c>
      <c r="J159" s="32" t="s">
        <v>102</v>
      </c>
      <c r="K159" s="32" t="s">
        <v>967</v>
      </c>
      <c r="L159" s="32" t="s">
        <v>968</v>
      </c>
      <c r="M159" s="34" t="s">
        <v>103</v>
      </c>
      <c r="N159" s="34" t="s">
        <v>104</v>
      </c>
      <c r="O159" s="35"/>
      <c r="P159" s="35">
        <v>10136</v>
      </c>
      <c r="Q159" s="36">
        <v>1.03</v>
      </c>
      <c r="R159" s="37">
        <v>26000</v>
      </c>
      <c r="S159" s="37">
        <v>0</v>
      </c>
      <c r="T159" s="37">
        <f t="shared" si="2"/>
        <v>26000</v>
      </c>
    </row>
    <row r="160" spans="1:20" x14ac:dyDescent="0.3">
      <c r="A160" s="32" t="s">
        <v>746</v>
      </c>
      <c r="B160" s="32" t="s">
        <v>970</v>
      </c>
      <c r="C160" s="32" t="s">
        <v>971</v>
      </c>
      <c r="D160" s="32" t="s">
        <v>972</v>
      </c>
      <c r="E160" s="32" t="s">
        <v>973</v>
      </c>
      <c r="F160" s="32">
        <v>1</v>
      </c>
      <c r="G160" s="32" t="s">
        <v>974</v>
      </c>
      <c r="H160" s="32" t="s">
        <v>975</v>
      </c>
      <c r="I160" s="23" t="s">
        <v>120</v>
      </c>
      <c r="J160" s="32" t="s">
        <v>102</v>
      </c>
      <c r="K160" s="32" t="s">
        <v>972</v>
      </c>
      <c r="L160" s="32" t="s">
        <v>973</v>
      </c>
      <c r="M160" s="34" t="s">
        <v>103</v>
      </c>
      <c r="N160" s="34" t="s">
        <v>104</v>
      </c>
      <c r="O160" s="35"/>
      <c r="P160" s="35">
        <v>10137</v>
      </c>
      <c r="Q160" s="36">
        <v>1.03</v>
      </c>
      <c r="R160" s="37">
        <v>52000</v>
      </c>
      <c r="S160" s="37">
        <v>0</v>
      </c>
      <c r="T160" s="37">
        <f t="shared" si="2"/>
        <v>52000</v>
      </c>
    </row>
    <row r="161" spans="1:20" x14ac:dyDescent="0.3">
      <c r="A161" s="32" t="s">
        <v>795</v>
      </c>
      <c r="B161" s="32" t="s">
        <v>976</v>
      </c>
      <c r="C161" s="32" t="s">
        <v>977</v>
      </c>
      <c r="D161" s="32" t="s">
        <v>978</v>
      </c>
      <c r="E161" s="32" t="s">
        <v>979</v>
      </c>
      <c r="F161" s="32">
        <v>1</v>
      </c>
      <c r="G161" s="32" t="s">
        <v>980</v>
      </c>
      <c r="H161" s="32" t="s">
        <v>981</v>
      </c>
      <c r="I161" s="23" t="s">
        <v>120</v>
      </c>
      <c r="J161" s="32" t="s">
        <v>102</v>
      </c>
      <c r="K161" s="32" t="s">
        <v>978</v>
      </c>
      <c r="L161" s="32" t="s">
        <v>979</v>
      </c>
      <c r="M161" s="34" t="s">
        <v>103</v>
      </c>
      <c r="N161" s="34" t="s">
        <v>104</v>
      </c>
      <c r="O161" s="35"/>
      <c r="P161" s="35">
        <v>10138</v>
      </c>
      <c r="Q161" s="36">
        <v>1.03</v>
      </c>
      <c r="R161" s="37">
        <v>17000</v>
      </c>
      <c r="S161" s="37">
        <v>0</v>
      </c>
      <c r="T161" s="37">
        <f t="shared" si="2"/>
        <v>17000</v>
      </c>
    </row>
    <row r="162" spans="1:20" x14ac:dyDescent="0.3">
      <c r="A162" s="32" t="s">
        <v>818</v>
      </c>
      <c r="B162" s="32" t="s">
        <v>982</v>
      </c>
      <c r="C162" s="32" t="s">
        <v>983</v>
      </c>
      <c r="D162" s="32" t="s">
        <v>821</v>
      </c>
      <c r="E162" s="32" t="s">
        <v>822</v>
      </c>
      <c r="F162" s="32">
        <v>1</v>
      </c>
      <c r="G162" s="32" t="s">
        <v>823</v>
      </c>
      <c r="H162" s="32" t="s">
        <v>981</v>
      </c>
      <c r="I162" s="23" t="s">
        <v>120</v>
      </c>
      <c r="J162" s="32" t="s">
        <v>102</v>
      </c>
      <c r="K162" s="32" t="s">
        <v>821</v>
      </c>
      <c r="L162" s="32" t="s">
        <v>822</v>
      </c>
      <c r="M162" s="34" t="s">
        <v>103</v>
      </c>
      <c r="N162" s="34" t="s">
        <v>104</v>
      </c>
      <c r="O162" s="35"/>
      <c r="P162" s="35">
        <v>10139</v>
      </c>
      <c r="Q162" s="36">
        <v>1.03</v>
      </c>
      <c r="R162" s="37">
        <v>17000</v>
      </c>
      <c r="S162" s="37">
        <v>0</v>
      </c>
      <c r="T162" s="37">
        <f t="shared" si="2"/>
        <v>17000</v>
      </c>
    </row>
    <row r="163" spans="1:20" x14ac:dyDescent="0.3">
      <c r="A163" s="32" t="s">
        <v>907</v>
      </c>
      <c r="B163" s="32" t="s">
        <v>984</v>
      </c>
      <c r="C163" s="32" t="s">
        <v>985</v>
      </c>
      <c r="D163" s="32" t="s">
        <v>986</v>
      </c>
      <c r="E163" s="32" t="s">
        <v>987</v>
      </c>
      <c r="F163" s="32">
        <v>1</v>
      </c>
      <c r="G163" s="32" t="s">
        <v>988</v>
      </c>
      <c r="H163" s="32" t="s">
        <v>981</v>
      </c>
      <c r="I163" s="23" t="s">
        <v>120</v>
      </c>
      <c r="J163" s="32" t="s">
        <v>102</v>
      </c>
      <c r="K163" s="32" t="s">
        <v>986</v>
      </c>
      <c r="L163" s="32" t="s">
        <v>987</v>
      </c>
      <c r="M163" s="34" t="s">
        <v>103</v>
      </c>
      <c r="N163" s="34" t="s">
        <v>104</v>
      </c>
      <c r="O163" s="35"/>
      <c r="P163" s="35">
        <v>10140</v>
      </c>
      <c r="Q163" s="36">
        <v>1.03</v>
      </c>
      <c r="R163" s="37">
        <v>17000</v>
      </c>
      <c r="S163" s="37">
        <v>0</v>
      </c>
      <c r="T163" s="37">
        <f t="shared" si="2"/>
        <v>17000</v>
      </c>
    </row>
    <row r="164" spans="1:20" x14ac:dyDescent="0.3">
      <c r="A164" s="32" t="s">
        <v>772</v>
      </c>
      <c r="B164" s="32" t="s">
        <v>989</v>
      </c>
      <c r="C164" s="32" t="s">
        <v>990</v>
      </c>
      <c r="D164" s="32" t="s">
        <v>991</v>
      </c>
      <c r="E164" s="32" t="s">
        <v>992</v>
      </c>
      <c r="F164" s="32">
        <v>1</v>
      </c>
      <c r="G164" s="32" t="s">
        <v>993</v>
      </c>
      <c r="H164" s="32" t="s">
        <v>981</v>
      </c>
      <c r="I164" s="23" t="s">
        <v>120</v>
      </c>
      <c r="J164" s="32" t="s">
        <v>102</v>
      </c>
      <c r="K164" s="32" t="s">
        <v>991</v>
      </c>
      <c r="L164" s="32" t="s">
        <v>992</v>
      </c>
      <c r="M164" s="34" t="s">
        <v>103</v>
      </c>
      <c r="N164" s="34" t="s">
        <v>104</v>
      </c>
      <c r="O164" s="35"/>
      <c r="P164" s="35">
        <v>10141</v>
      </c>
      <c r="Q164" s="36">
        <v>1.03</v>
      </c>
      <c r="R164" s="37">
        <v>17000</v>
      </c>
      <c r="S164" s="37">
        <v>0</v>
      </c>
      <c r="T164" s="37">
        <f t="shared" si="2"/>
        <v>17000</v>
      </c>
    </row>
    <row r="165" spans="1:20" x14ac:dyDescent="0.3">
      <c r="A165" s="32" t="s">
        <v>730</v>
      </c>
      <c r="B165" s="32" t="s">
        <v>994</v>
      </c>
      <c r="C165" s="32" t="s">
        <v>995</v>
      </c>
      <c r="D165" s="32" t="s">
        <v>996</v>
      </c>
      <c r="E165" s="32" t="s">
        <v>997</v>
      </c>
      <c r="F165" s="32">
        <v>1</v>
      </c>
      <c r="G165" s="32" t="s">
        <v>998</v>
      </c>
      <c r="H165" s="32" t="s">
        <v>999</v>
      </c>
      <c r="I165" s="23" t="s">
        <v>120</v>
      </c>
      <c r="J165" s="32" t="s">
        <v>242</v>
      </c>
      <c r="K165" s="32" t="s">
        <v>996</v>
      </c>
      <c r="L165" s="32" t="s">
        <v>997</v>
      </c>
      <c r="M165" s="34" t="s">
        <v>103</v>
      </c>
      <c r="N165" s="34" t="s">
        <v>104</v>
      </c>
      <c r="O165" s="35"/>
      <c r="P165" s="35">
        <v>10142</v>
      </c>
      <c r="Q165" s="36">
        <v>1.03</v>
      </c>
      <c r="R165" s="37">
        <v>34000</v>
      </c>
      <c r="S165" s="37">
        <v>0</v>
      </c>
      <c r="T165" s="37">
        <f t="shared" si="2"/>
        <v>34000</v>
      </c>
    </row>
    <row r="166" spans="1:20" x14ac:dyDescent="0.3">
      <c r="A166" s="32" t="s">
        <v>1000</v>
      </c>
      <c r="B166" s="32" t="s">
        <v>1001</v>
      </c>
      <c r="C166" s="32" t="s">
        <v>1002</v>
      </c>
      <c r="D166" s="32" t="s">
        <v>1003</v>
      </c>
      <c r="E166" s="32" t="s">
        <v>1004</v>
      </c>
      <c r="F166" s="32">
        <v>1</v>
      </c>
      <c r="G166" s="32" t="s">
        <v>1005</v>
      </c>
      <c r="H166" s="47" t="s">
        <v>1006</v>
      </c>
      <c r="I166" s="23" t="s">
        <v>120</v>
      </c>
      <c r="J166" s="32" t="s">
        <v>1007</v>
      </c>
      <c r="K166" s="32" t="s">
        <v>1003</v>
      </c>
      <c r="L166" s="32" t="s">
        <v>1004</v>
      </c>
      <c r="M166" s="48" t="s">
        <v>548</v>
      </c>
      <c r="N166" s="48" t="s">
        <v>549</v>
      </c>
      <c r="O166" s="35"/>
      <c r="P166" s="35">
        <v>10143</v>
      </c>
      <c r="Q166" s="36">
        <v>1.03</v>
      </c>
      <c r="R166" s="37">
        <v>29000</v>
      </c>
      <c r="S166" s="37">
        <v>0</v>
      </c>
      <c r="T166" s="37">
        <f t="shared" si="2"/>
        <v>29000</v>
      </c>
    </row>
    <row r="167" spans="1:20" x14ac:dyDescent="0.3">
      <c r="A167" s="32" t="s">
        <v>1008</v>
      </c>
      <c r="B167" s="32" t="s">
        <v>1009</v>
      </c>
      <c r="C167" s="32" t="s">
        <v>1010</v>
      </c>
      <c r="D167" s="32" t="s">
        <v>1011</v>
      </c>
      <c r="E167" s="32" t="s">
        <v>1012</v>
      </c>
      <c r="F167" s="51">
        <v>2</v>
      </c>
      <c r="G167" s="32" t="s">
        <v>1013</v>
      </c>
      <c r="H167" s="32" t="s">
        <v>175</v>
      </c>
      <c r="I167" s="39" t="s">
        <v>101</v>
      </c>
      <c r="J167" s="23" t="s">
        <v>1014</v>
      </c>
      <c r="K167" s="32" t="s">
        <v>1011</v>
      </c>
      <c r="L167" s="32" t="s">
        <v>1012</v>
      </c>
      <c r="M167" s="34" t="s">
        <v>103</v>
      </c>
      <c r="N167" s="34" t="s">
        <v>104</v>
      </c>
      <c r="O167" s="35"/>
      <c r="P167" s="35">
        <v>10144</v>
      </c>
      <c r="Q167" s="36">
        <v>1.04</v>
      </c>
      <c r="R167" s="37">
        <v>98500</v>
      </c>
      <c r="S167" s="37">
        <v>0</v>
      </c>
      <c r="T167" s="37">
        <f t="shared" si="2"/>
        <v>197000</v>
      </c>
    </row>
    <row r="168" spans="1:20" x14ac:dyDescent="0.3">
      <c r="A168" s="32" t="s">
        <v>1015</v>
      </c>
      <c r="B168" s="32" t="s">
        <v>1016</v>
      </c>
      <c r="C168" s="32" t="s">
        <v>1017</v>
      </c>
      <c r="D168" s="32" t="s">
        <v>1018</v>
      </c>
      <c r="E168" s="32" t="s">
        <v>1019</v>
      </c>
      <c r="F168" s="51">
        <v>2</v>
      </c>
      <c r="G168" s="32" t="s">
        <v>1020</v>
      </c>
      <c r="H168" s="32" t="s">
        <v>175</v>
      </c>
      <c r="I168" s="23" t="s">
        <v>120</v>
      </c>
      <c r="J168" s="32" t="s">
        <v>102</v>
      </c>
      <c r="K168" s="32" t="s">
        <v>1018</v>
      </c>
      <c r="L168" s="32" t="s">
        <v>1019</v>
      </c>
      <c r="M168" s="34" t="s">
        <v>103</v>
      </c>
      <c r="N168" s="34" t="s">
        <v>104</v>
      </c>
      <c r="O168" s="35"/>
      <c r="P168" s="35">
        <v>10145</v>
      </c>
      <c r="Q168" s="36">
        <v>1.04</v>
      </c>
      <c r="R168" s="37">
        <v>98500</v>
      </c>
      <c r="S168" s="37">
        <v>6000</v>
      </c>
      <c r="T168" s="37">
        <f t="shared" si="2"/>
        <v>203000</v>
      </c>
    </row>
    <row r="169" spans="1:20" x14ac:dyDescent="0.3">
      <c r="A169" s="32" t="s">
        <v>1021</v>
      </c>
      <c r="B169" s="32" t="s">
        <v>1022</v>
      </c>
      <c r="C169" s="32" t="s">
        <v>1023</v>
      </c>
      <c r="D169" s="32" t="s">
        <v>1024</v>
      </c>
      <c r="E169" s="32" t="s">
        <v>1025</v>
      </c>
      <c r="F169" s="32">
        <v>1</v>
      </c>
      <c r="G169" s="32" t="s">
        <v>1026</v>
      </c>
      <c r="H169" s="32" t="s">
        <v>190</v>
      </c>
      <c r="I169" s="39" t="s">
        <v>101</v>
      </c>
      <c r="J169" s="23" t="s">
        <v>1027</v>
      </c>
      <c r="K169" s="32" t="s">
        <v>1024</v>
      </c>
      <c r="L169" s="32" t="s">
        <v>1025</v>
      </c>
      <c r="M169" s="34" t="s">
        <v>103</v>
      </c>
      <c r="N169" s="34" t="s">
        <v>104</v>
      </c>
      <c r="O169" s="35"/>
      <c r="P169" s="35">
        <v>10146</v>
      </c>
      <c r="Q169" s="36">
        <v>1.04</v>
      </c>
      <c r="R169" s="37">
        <v>98500</v>
      </c>
      <c r="S169" s="37">
        <v>0</v>
      </c>
      <c r="T169" s="37">
        <f t="shared" si="2"/>
        <v>98500</v>
      </c>
    </row>
    <row r="170" spans="1:20" x14ac:dyDescent="0.3">
      <c r="A170" s="32" t="s">
        <v>1028</v>
      </c>
      <c r="B170" s="32" t="s">
        <v>1029</v>
      </c>
      <c r="C170" s="32" t="s">
        <v>1030</v>
      </c>
      <c r="D170" s="32" t="s">
        <v>1031</v>
      </c>
      <c r="E170" s="32" t="s">
        <v>1032</v>
      </c>
      <c r="F170" s="51">
        <v>2</v>
      </c>
      <c r="G170" s="32" t="s">
        <v>1033</v>
      </c>
      <c r="H170" s="32" t="s">
        <v>190</v>
      </c>
      <c r="I170" s="23" t="s">
        <v>120</v>
      </c>
      <c r="J170" s="23" t="s">
        <v>1034</v>
      </c>
      <c r="K170" s="32" t="s">
        <v>1031</v>
      </c>
      <c r="L170" s="32" t="s">
        <v>1032</v>
      </c>
      <c r="M170" s="34" t="s">
        <v>103</v>
      </c>
      <c r="N170" s="34" t="s">
        <v>104</v>
      </c>
      <c r="O170" s="35"/>
      <c r="P170" s="35">
        <v>10147</v>
      </c>
      <c r="Q170" s="36">
        <v>1.04</v>
      </c>
      <c r="R170" s="37">
        <v>98500</v>
      </c>
      <c r="S170" s="37">
        <v>6000</v>
      </c>
      <c r="T170" s="37">
        <f t="shared" si="2"/>
        <v>203000</v>
      </c>
    </row>
    <row r="171" spans="1:20" x14ac:dyDescent="0.3">
      <c r="A171" s="32" t="s">
        <v>1035</v>
      </c>
      <c r="B171" s="32" t="s">
        <v>1036</v>
      </c>
      <c r="C171" s="32" t="s">
        <v>1037</v>
      </c>
      <c r="D171" s="32" t="s">
        <v>1038</v>
      </c>
      <c r="E171" s="32" t="s">
        <v>1039</v>
      </c>
      <c r="F171" s="32">
        <v>1</v>
      </c>
      <c r="G171" s="32" t="s">
        <v>1040</v>
      </c>
      <c r="H171" s="32" t="s">
        <v>190</v>
      </c>
      <c r="I171" s="39" t="s">
        <v>101</v>
      </c>
      <c r="J171" s="23" t="s">
        <v>1041</v>
      </c>
      <c r="K171" s="32" t="s">
        <v>1038</v>
      </c>
      <c r="L171" s="32" t="s">
        <v>1039</v>
      </c>
      <c r="M171" s="34" t="s">
        <v>103</v>
      </c>
      <c r="N171" s="34" t="s">
        <v>104</v>
      </c>
      <c r="O171" s="35"/>
      <c r="P171" s="35">
        <v>10148</v>
      </c>
      <c r="Q171" s="36">
        <v>1.04</v>
      </c>
      <c r="R171" s="37">
        <v>98500</v>
      </c>
      <c r="S171" s="37">
        <v>0</v>
      </c>
      <c r="T171" s="37">
        <f t="shared" si="2"/>
        <v>98500</v>
      </c>
    </row>
    <row r="172" spans="1:20" x14ac:dyDescent="0.3">
      <c r="A172" s="32" t="s">
        <v>1042</v>
      </c>
      <c r="B172" s="32" t="s">
        <v>1043</v>
      </c>
      <c r="C172" s="32" t="s">
        <v>1044</v>
      </c>
      <c r="D172" s="32" t="s">
        <v>1045</v>
      </c>
      <c r="E172" s="32" t="s">
        <v>1046</v>
      </c>
      <c r="F172" s="32">
        <v>1</v>
      </c>
      <c r="G172" s="32" t="s">
        <v>1047</v>
      </c>
      <c r="H172" s="32" t="s">
        <v>197</v>
      </c>
      <c r="I172" s="23" t="s">
        <v>120</v>
      </c>
      <c r="J172" s="32" t="s">
        <v>102</v>
      </c>
      <c r="K172" s="32" t="s">
        <v>1045</v>
      </c>
      <c r="L172" s="32" t="s">
        <v>1046</v>
      </c>
      <c r="M172" s="34" t="s">
        <v>103</v>
      </c>
      <c r="N172" s="34" t="s">
        <v>104</v>
      </c>
      <c r="O172" s="35"/>
      <c r="P172" s="35">
        <v>10149</v>
      </c>
      <c r="Q172" s="36">
        <v>1.04</v>
      </c>
      <c r="R172" s="37">
        <v>32000</v>
      </c>
      <c r="S172" s="37">
        <v>3000</v>
      </c>
      <c r="T172" s="37">
        <f t="shared" si="2"/>
        <v>35000</v>
      </c>
    </row>
    <row r="173" spans="1:20" x14ac:dyDescent="0.3">
      <c r="A173" s="32" t="s">
        <v>1008</v>
      </c>
      <c r="B173" s="32" t="s">
        <v>1048</v>
      </c>
      <c r="C173" s="32" t="s">
        <v>1049</v>
      </c>
      <c r="D173" s="32" t="s">
        <v>1050</v>
      </c>
      <c r="E173" s="32" t="s">
        <v>1051</v>
      </c>
      <c r="F173" s="32">
        <v>1</v>
      </c>
      <c r="G173" s="32" t="s">
        <v>1052</v>
      </c>
      <c r="H173" s="32" t="s">
        <v>197</v>
      </c>
      <c r="I173" s="39" t="s">
        <v>101</v>
      </c>
      <c r="J173" s="32" t="s">
        <v>102</v>
      </c>
      <c r="K173" s="32" t="s">
        <v>1050</v>
      </c>
      <c r="L173" s="32" t="s">
        <v>1051</v>
      </c>
      <c r="M173" s="34" t="s">
        <v>103</v>
      </c>
      <c r="N173" s="34" t="s">
        <v>104</v>
      </c>
      <c r="O173" s="35"/>
      <c r="P173" s="35">
        <v>10150</v>
      </c>
      <c r="Q173" s="36">
        <v>1.04</v>
      </c>
      <c r="R173" s="37">
        <v>32000</v>
      </c>
      <c r="S173" s="37">
        <v>0</v>
      </c>
      <c r="T173" s="37">
        <f t="shared" si="2"/>
        <v>32000</v>
      </c>
    </row>
    <row r="174" spans="1:20" x14ac:dyDescent="0.3">
      <c r="A174" s="32" t="s">
        <v>1053</v>
      </c>
      <c r="B174" s="32" t="s">
        <v>1054</v>
      </c>
      <c r="C174" s="32" t="s">
        <v>1055</v>
      </c>
      <c r="D174" s="32" t="s">
        <v>1056</v>
      </c>
      <c r="E174" s="32" t="s">
        <v>1057</v>
      </c>
      <c r="F174" s="32">
        <v>1</v>
      </c>
      <c r="G174" s="32" t="s">
        <v>1058</v>
      </c>
      <c r="H174" s="32" t="s">
        <v>197</v>
      </c>
      <c r="I174" s="39" t="s">
        <v>101</v>
      </c>
      <c r="J174" s="32" t="s">
        <v>102</v>
      </c>
      <c r="K174" s="32" t="s">
        <v>1059</v>
      </c>
      <c r="L174" s="32" t="s">
        <v>1060</v>
      </c>
      <c r="M174" s="34" t="s">
        <v>103</v>
      </c>
      <c r="N174" s="34" t="s">
        <v>104</v>
      </c>
      <c r="O174" s="35"/>
      <c r="P174" s="35">
        <v>10151</v>
      </c>
      <c r="Q174" s="36">
        <v>1.04</v>
      </c>
      <c r="R174" s="37">
        <v>32000</v>
      </c>
      <c r="S174" s="37">
        <v>0</v>
      </c>
      <c r="T174" s="37">
        <f t="shared" si="2"/>
        <v>32000</v>
      </c>
    </row>
    <row r="175" spans="1:20" x14ac:dyDescent="0.3">
      <c r="A175" s="32" t="s">
        <v>1061</v>
      </c>
      <c r="B175" s="32" t="s">
        <v>1062</v>
      </c>
      <c r="C175" s="32" t="s">
        <v>1063</v>
      </c>
      <c r="D175" s="32" t="s">
        <v>1059</v>
      </c>
      <c r="E175" s="32" t="s">
        <v>1060</v>
      </c>
      <c r="F175" s="32">
        <v>1</v>
      </c>
      <c r="G175" s="32" t="s">
        <v>1064</v>
      </c>
      <c r="H175" s="32" t="s">
        <v>197</v>
      </c>
      <c r="I175" s="39" t="s">
        <v>101</v>
      </c>
      <c r="J175" s="32" t="s">
        <v>102</v>
      </c>
      <c r="K175" s="32" t="s">
        <v>1059</v>
      </c>
      <c r="L175" s="32" t="s">
        <v>1060</v>
      </c>
      <c r="M175" s="34" t="s">
        <v>103</v>
      </c>
      <c r="N175" s="34" t="s">
        <v>104</v>
      </c>
      <c r="O175" s="35"/>
      <c r="P175" s="35">
        <v>10152</v>
      </c>
      <c r="Q175" s="36">
        <v>1.04</v>
      </c>
      <c r="R175" s="37">
        <v>32000</v>
      </c>
      <c r="S175" s="37">
        <v>0</v>
      </c>
      <c r="T175" s="37">
        <f t="shared" si="2"/>
        <v>32000</v>
      </c>
    </row>
    <row r="176" spans="1:20" x14ac:dyDescent="0.3">
      <c r="A176" s="32" t="s">
        <v>1065</v>
      </c>
      <c r="B176" s="32" t="s">
        <v>1066</v>
      </c>
      <c r="C176" s="32" t="s">
        <v>1067</v>
      </c>
      <c r="D176" s="32" t="s">
        <v>1068</v>
      </c>
      <c r="E176" s="32" t="s">
        <v>1069</v>
      </c>
      <c r="F176" s="32">
        <v>1</v>
      </c>
      <c r="G176" s="32" t="s">
        <v>1070</v>
      </c>
      <c r="H176" s="32" t="s">
        <v>197</v>
      </c>
      <c r="I176" s="39" t="s">
        <v>101</v>
      </c>
      <c r="J176" s="32" t="s">
        <v>1071</v>
      </c>
      <c r="K176" s="32" t="s">
        <v>1068</v>
      </c>
      <c r="L176" s="32" t="s">
        <v>1069</v>
      </c>
      <c r="M176" s="34" t="s">
        <v>103</v>
      </c>
      <c r="N176" s="34" t="s">
        <v>104</v>
      </c>
      <c r="O176" s="35"/>
      <c r="P176" s="35">
        <v>10153</v>
      </c>
      <c r="Q176" s="36">
        <v>1.04</v>
      </c>
      <c r="R176" s="37">
        <v>32000</v>
      </c>
      <c r="S176" s="37">
        <v>0</v>
      </c>
      <c r="T176" s="37">
        <f t="shared" si="2"/>
        <v>32000</v>
      </c>
    </row>
    <row r="177" spans="1:20" x14ac:dyDescent="0.3">
      <c r="A177" s="32" t="s">
        <v>1053</v>
      </c>
      <c r="B177" s="32" t="s">
        <v>1072</v>
      </c>
      <c r="C177" s="32" t="s">
        <v>1073</v>
      </c>
      <c r="D177" s="32" t="s">
        <v>1074</v>
      </c>
      <c r="E177" s="32" t="s">
        <v>1075</v>
      </c>
      <c r="F177" s="32">
        <v>1</v>
      </c>
      <c r="G177" s="32" t="s">
        <v>1076</v>
      </c>
      <c r="H177" s="32" t="s">
        <v>197</v>
      </c>
      <c r="I177" s="23" t="s">
        <v>120</v>
      </c>
      <c r="J177" s="32" t="s">
        <v>102</v>
      </c>
      <c r="K177" s="32" t="s">
        <v>1074</v>
      </c>
      <c r="L177" s="32" t="s">
        <v>1075</v>
      </c>
      <c r="M177" s="34" t="s">
        <v>103</v>
      </c>
      <c r="N177" s="34" t="s">
        <v>104</v>
      </c>
      <c r="O177" s="35"/>
      <c r="P177" s="35">
        <v>10154</v>
      </c>
      <c r="Q177" s="36">
        <v>1.04</v>
      </c>
      <c r="R177" s="37">
        <v>32000</v>
      </c>
      <c r="S177" s="37">
        <v>3000</v>
      </c>
      <c r="T177" s="37">
        <f t="shared" si="2"/>
        <v>35000</v>
      </c>
    </row>
    <row r="178" spans="1:20" x14ac:dyDescent="0.3">
      <c r="A178" s="32" t="s">
        <v>1077</v>
      </c>
      <c r="B178" s="32" t="s">
        <v>1078</v>
      </c>
      <c r="C178" s="32" t="s">
        <v>1079</v>
      </c>
      <c r="D178" s="32" t="s">
        <v>1080</v>
      </c>
      <c r="E178" s="32" t="s">
        <v>1081</v>
      </c>
      <c r="F178" s="32">
        <v>1</v>
      </c>
      <c r="G178" s="32" t="s">
        <v>1082</v>
      </c>
      <c r="H178" s="32" t="s">
        <v>197</v>
      </c>
      <c r="I178" s="23" t="s">
        <v>120</v>
      </c>
      <c r="J178" s="32" t="s">
        <v>102</v>
      </c>
      <c r="K178" s="32" t="s">
        <v>1080</v>
      </c>
      <c r="L178" s="32" t="s">
        <v>1081</v>
      </c>
      <c r="M178" s="34" t="s">
        <v>103</v>
      </c>
      <c r="N178" s="34" t="s">
        <v>104</v>
      </c>
      <c r="O178" s="35"/>
      <c r="P178" s="35">
        <v>10155</v>
      </c>
      <c r="Q178" s="36">
        <v>1.04</v>
      </c>
      <c r="R178" s="37">
        <v>32000</v>
      </c>
      <c r="S178" s="37">
        <v>3000</v>
      </c>
      <c r="T178" s="37">
        <f t="shared" si="2"/>
        <v>35000</v>
      </c>
    </row>
    <row r="179" spans="1:20" x14ac:dyDescent="0.3">
      <c r="A179" s="32" t="s">
        <v>1083</v>
      </c>
      <c r="B179" s="32" t="s">
        <v>1084</v>
      </c>
      <c r="C179" s="32" t="s">
        <v>1085</v>
      </c>
      <c r="D179" s="32" t="s">
        <v>1086</v>
      </c>
      <c r="E179" s="32" t="s">
        <v>1087</v>
      </c>
      <c r="F179" s="32">
        <v>1</v>
      </c>
      <c r="G179" s="32" t="s">
        <v>1088</v>
      </c>
      <c r="H179" s="32" t="s">
        <v>241</v>
      </c>
      <c r="I179" s="39" t="s">
        <v>101</v>
      </c>
      <c r="J179" s="32" t="s">
        <v>102</v>
      </c>
      <c r="K179" s="32" t="s">
        <v>1086</v>
      </c>
      <c r="L179" s="32" t="s">
        <v>1087</v>
      </c>
      <c r="M179" s="34" t="s">
        <v>103</v>
      </c>
      <c r="N179" s="34" t="s">
        <v>104</v>
      </c>
      <c r="O179" s="35"/>
      <c r="P179" s="35">
        <v>10156</v>
      </c>
      <c r="Q179" s="36">
        <v>1.04</v>
      </c>
      <c r="R179" s="37">
        <v>32000</v>
      </c>
      <c r="S179" s="37">
        <v>0</v>
      </c>
      <c r="T179" s="37">
        <f t="shared" si="2"/>
        <v>32000</v>
      </c>
    </row>
    <row r="180" spans="1:20" x14ac:dyDescent="0.3">
      <c r="A180" s="32" t="s">
        <v>1089</v>
      </c>
      <c r="B180" s="32" t="s">
        <v>1090</v>
      </c>
      <c r="C180" s="32" t="s">
        <v>1091</v>
      </c>
      <c r="D180" s="32" t="s">
        <v>1092</v>
      </c>
      <c r="E180" s="32" t="s">
        <v>1093</v>
      </c>
      <c r="F180" s="51">
        <v>2</v>
      </c>
      <c r="G180" s="32" t="s">
        <v>1094</v>
      </c>
      <c r="H180" s="32" t="s">
        <v>241</v>
      </c>
      <c r="I180" s="39" t="s">
        <v>101</v>
      </c>
      <c r="J180" s="32" t="s">
        <v>102</v>
      </c>
      <c r="K180" s="32" t="s">
        <v>1092</v>
      </c>
      <c r="L180" s="32" t="s">
        <v>1093</v>
      </c>
      <c r="M180" s="34" t="s">
        <v>103</v>
      </c>
      <c r="N180" s="34" t="s">
        <v>104</v>
      </c>
      <c r="O180" s="35"/>
      <c r="P180" s="35">
        <v>10157</v>
      </c>
      <c r="Q180" s="36">
        <v>1.04</v>
      </c>
      <c r="R180" s="37">
        <v>32000</v>
      </c>
      <c r="S180" s="37">
        <v>0</v>
      </c>
      <c r="T180" s="37">
        <f t="shared" si="2"/>
        <v>64000</v>
      </c>
    </row>
    <row r="181" spans="1:20" x14ac:dyDescent="0.3">
      <c r="A181" s="32" t="s">
        <v>1095</v>
      </c>
      <c r="B181" s="32" t="s">
        <v>1096</v>
      </c>
      <c r="C181" s="32" t="s">
        <v>1097</v>
      </c>
      <c r="D181" s="32" t="s">
        <v>1098</v>
      </c>
      <c r="E181" s="32" t="s">
        <v>1099</v>
      </c>
      <c r="F181" s="32">
        <v>1</v>
      </c>
      <c r="G181" s="32" t="s">
        <v>1100</v>
      </c>
      <c r="H181" s="32" t="s">
        <v>241</v>
      </c>
      <c r="I181" s="23" t="s">
        <v>120</v>
      </c>
      <c r="J181" s="32" t="s">
        <v>102</v>
      </c>
      <c r="K181" s="32" t="s">
        <v>1098</v>
      </c>
      <c r="L181" s="32" t="s">
        <v>1099</v>
      </c>
      <c r="M181" s="34" t="s">
        <v>103</v>
      </c>
      <c r="N181" s="34" t="s">
        <v>104</v>
      </c>
      <c r="O181" s="35"/>
      <c r="P181" s="35">
        <v>10158</v>
      </c>
      <c r="Q181" s="36">
        <v>1.04</v>
      </c>
      <c r="R181" s="37">
        <v>32000</v>
      </c>
      <c r="S181" s="37">
        <v>3000</v>
      </c>
      <c r="T181" s="37">
        <f t="shared" si="2"/>
        <v>35000</v>
      </c>
    </row>
    <row r="182" spans="1:20" x14ac:dyDescent="0.3">
      <c r="A182" s="32" t="s">
        <v>1101</v>
      </c>
      <c r="B182" s="32" t="s">
        <v>1102</v>
      </c>
      <c r="C182" s="32" t="s">
        <v>1103</v>
      </c>
      <c r="D182" s="32" t="s">
        <v>1104</v>
      </c>
      <c r="E182" s="32" t="s">
        <v>1105</v>
      </c>
      <c r="F182" s="32">
        <v>1</v>
      </c>
      <c r="G182" s="32" t="s">
        <v>1106</v>
      </c>
      <c r="H182" s="32" t="s">
        <v>241</v>
      </c>
      <c r="I182" s="39" t="s">
        <v>101</v>
      </c>
      <c r="J182" s="32" t="s">
        <v>102</v>
      </c>
      <c r="K182" s="32" t="s">
        <v>1104</v>
      </c>
      <c r="L182" s="32" t="s">
        <v>1105</v>
      </c>
      <c r="M182" s="34" t="s">
        <v>103</v>
      </c>
      <c r="N182" s="34" t="s">
        <v>104</v>
      </c>
      <c r="O182" s="35"/>
      <c r="P182" s="35">
        <v>10159</v>
      </c>
      <c r="Q182" s="36">
        <v>1.04</v>
      </c>
      <c r="R182" s="37">
        <v>32000</v>
      </c>
      <c r="S182" s="37">
        <v>0</v>
      </c>
      <c r="T182" s="37">
        <f t="shared" si="2"/>
        <v>32000</v>
      </c>
    </row>
    <row r="183" spans="1:20" x14ac:dyDescent="0.3">
      <c r="A183" s="32" t="s">
        <v>1035</v>
      </c>
      <c r="B183" s="32" t="s">
        <v>1107</v>
      </c>
      <c r="C183" s="32" t="s">
        <v>1108</v>
      </c>
      <c r="D183" s="32" t="s">
        <v>1109</v>
      </c>
      <c r="E183" s="32" t="s">
        <v>1110</v>
      </c>
      <c r="F183" s="32">
        <v>1</v>
      </c>
      <c r="G183" s="32" t="s">
        <v>1111</v>
      </c>
      <c r="H183" s="32" t="s">
        <v>241</v>
      </c>
      <c r="I183" s="39" t="s">
        <v>101</v>
      </c>
      <c r="J183" s="32" t="s">
        <v>102</v>
      </c>
      <c r="K183" s="32" t="s">
        <v>1109</v>
      </c>
      <c r="L183" s="32" t="s">
        <v>1110</v>
      </c>
      <c r="M183" s="34" t="s">
        <v>103</v>
      </c>
      <c r="N183" s="34" t="s">
        <v>104</v>
      </c>
      <c r="O183" s="35"/>
      <c r="P183" s="35">
        <v>10160</v>
      </c>
      <c r="Q183" s="36">
        <v>1.04</v>
      </c>
      <c r="R183" s="37">
        <v>32000</v>
      </c>
      <c r="S183" s="37">
        <v>0</v>
      </c>
      <c r="T183" s="37">
        <f t="shared" si="2"/>
        <v>32000</v>
      </c>
    </row>
    <row r="184" spans="1:20" x14ac:dyDescent="0.3">
      <c r="A184" s="32" t="s">
        <v>1112</v>
      </c>
      <c r="B184" s="32" t="s">
        <v>1113</v>
      </c>
      <c r="C184" s="32" t="s">
        <v>1114</v>
      </c>
      <c r="D184" s="32" t="s">
        <v>1115</v>
      </c>
      <c r="E184" s="32" t="s">
        <v>1116</v>
      </c>
      <c r="F184" s="32">
        <v>1</v>
      </c>
      <c r="G184" s="32" t="s">
        <v>1117</v>
      </c>
      <c r="H184" s="32" t="s">
        <v>259</v>
      </c>
      <c r="I184" s="39" t="s">
        <v>101</v>
      </c>
      <c r="J184" s="32" t="s">
        <v>102</v>
      </c>
      <c r="K184" s="32" t="s">
        <v>1118</v>
      </c>
      <c r="L184" s="32" t="s">
        <v>1119</v>
      </c>
      <c r="M184" s="34" t="s">
        <v>103</v>
      </c>
      <c r="N184" s="34" t="s">
        <v>104</v>
      </c>
      <c r="O184" s="35"/>
      <c r="P184" s="35">
        <v>10161</v>
      </c>
      <c r="Q184" s="36">
        <v>1.04</v>
      </c>
      <c r="R184" s="37">
        <v>60500</v>
      </c>
      <c r="S184" s="37">
        <v>0</v>
      </c>
      <c r="T184" s="37">
        <f t="shared" si="2"/>
        <v>60500</v>
      </c>
    </row>
    <row r="185" spans="1:20" x14ac:dyDescent="0.3">
      <c r="A185" s="32" t="s">
        <v>1065</v>
      </c>
      <c r="B185" s="32" t="s">
        <v>1120</v>
      </c>
      <c r="C185" s="32" t="s">
        <v>1121</v>
      </c>
      <c r="D185" s="32" t="s">
        <v>1122</v>
      </c>
      <c r="E185" s="32" t="s">
        <v>1123</v>
      </c>
      <c r="F185" s="32">
        <v>1</v>
      </c>
      <c r="G185" s="32" t="s">
        <v>1124</v>
      </c>
      <c r="H185" s="32" t="s">
        <v>259</v>
      </c>
      <c r="I185" s="39" t="s">
        <v>101</v>
      </c>
      <c r="J185" s="32" t="s">
        <v>1125</v>
      </c>
      <c r="K185" s="32" t="s">
        <v>1122</v>
      </c>
      <c r="L185" s="32" t="s">
        <v>1123</v>
      </c>
      <c r="M185" s="34" t="s">
        <v>103</v>
      </c>
      <c r="N185" s="34" t="s">
        <v>104</v>
      </c>
      <c r="O185" s="35"/>
      <c r="P185" s="35">
        <v>10162</v>
      </c>
      <c r="Q185" s="36">
        <v>1.04</v>
      </c>
      <c r="R185" s="37">
        <v>60500</v>
      </c>
      <c r="S185" s="37">
        <v>0</v>
      </c>
      <c r="T185" s="37">
        <f t="shared" si="2"/>
        <v>60500</v>
      </c>
    </row>
    <row r="186" spans="1:20" x14ac:dyDescent="0.3">
      <c r="A186" s="32" t="s">
        <v>1126</v>
      </c>
      <c r="B186" s="32" t="s">
        <v>1127</v>
      </c>
      <c r="C186" s="32" t="s">
        <v>1128</v>
      </c>
      <c r="D186" s="32" t="s">
        <v>1129</v>
      </c>
      <c r="E186" s="32" t="s">
        <v>1130</v>
      </c>
      <c r="F186" s="32">
        <v>1</v>
      </c>
      <c r="G186" s="32" t="s">
        <v>1131</v>
      </c>
      <c r="H186" s="32" t="s">
        <v>259</v>
      </c>
      <c r="I186" s="23" t="s">
        <v>120</v>
      </c>
      <c r="J186" s="32" t="s">
        <v>102</v>
      </c>
      <c r="K186" s="32" t="s">
        <v>1129</v>
      </c>
      <c r="L186" s="32" t="s">
        <v>1130</v>
      </c>
      <c r="M186" s="34" t="s">
        <v>103</v>
      </c>
      <c r="N186" s="34" t="s">
        <v>104</v>
      </c>
      <c r="O186" s="35"/>
      <c r="P186" s="35">
        <v>10163</v>
      </c>
      <c r="Q186" s="36">
        <v>1.04</v>
      </c>
      <c r="R186" s="37">
        <v>60500</v>
      </c>
      <c r="S186" s="37">
        <v>3000</v>
      </c>
      <c r="T186" s="37">
        <f t="shared" si="2"/>
        <v>63500</v>
      </c>
    </row>
    <row r="187" spans="1:20" x14ac:dyDescent="0.3">
      <c r="A187" s="32" t="s">
        <v>1132</v>
      </c>
      <c r="B187" s="32" t="s">
        <v>1133</v>
      </c>
      <c r="C187" s="32" t="s">
        <v>1134</v>
      </c>
      <c r="D187" s="32" t="s">
        <v>1135</v>
      </c>
      <c r="E187" s="32" t="s">
        <v>1136</v>
      </c>
      <c r="F187" s="32">
        <v>1</v>
      </c>
      <c r="G187" s="32" t="s">
        <v>1137</v>
      </c>
      <c r="H187" s="32" t="s">
        <v>259</v>
      </c>
      <c r="I187" s="39" t="s">
        <v>101</v>
      </c>
      <c r="J187" s="32" t="s">
        <v>102</v>
      </c>
      <c r="K187" s="32" t="s">
        <v>1135</v>
      </c>
      <c r="L187" s="32" t="s">
        <v>1136</v>
      </c>
      <c r="M187" s="34" t="s">
        <v>103</v>
      </c>
      <c r="N187" s="34" t="s">
        <v>104</v>
      </c>
      <c r="O187" s="35"/>
      <c r="P187" s="35">
        <v>10164</v>
      </c>
      <c r="Q187" s="36">
        <v>1.04</v>
      </c>
      <c r="R187" s="37">
        <v>60500</v>
      </c>
      <c r="S187" s="37">
        <v>0</v>
      </c>
      <c r="T187" s="37">
        <f t="shared" si="2"/>
        <v>60500</v>
      </c>
    </row>
    <row r="188" spans="1:20" x14ac:dyDescent="0.3">
      <c r="A188" s="32" t="s">
        <v>1138</v>
      </c>
      <c r="B188" s="32" t="s">
        <v>1139</v>
      </c>
      <c r="C188" s="32" t="s">
        <v>1140</v>
      </c>
      <c r="D188" s="32" t="s">
        <v>1141</v>
      </c>
      <c r="E188" s="32" t="s">
        <v>1142</v>
      </c>
      <c r="F188" s="51">
        <v>2</v>
      </c>
      <c r="G188" s="32" t="s">
        <v>1143</v>
      </c>
      <c r="H188" s="32" t="s">
        <v>288</v>
      </c>
      <c r="I188" s="23" t="s">
        <v>120</v>
      </c>
      <c r="J188" s="23" t="s">
        <v>1144</v>
      </c>
      <c r="K188" s="32" t="s">
        <v>1145</v>
      </c>
      <c r="L188" s="32" t="s">
        <v>1142</v>
      </c>
      <c r="M188" s="34" t="s">
        <v>103</v>
      </c>
      <c r="N188" s="34" t="s">
        <v>104</v>
      </c>
      <c r="O188" s="35"/>
      <c r="P188" s="35">
        <v>10165</v>
      </c>
      <c r="Q188" s="36">
        <v>1.04</v>
      </c>
      <c r="R188" s="37">
        <v>60500</v>
      </c>
      <c r="S188" s="37">
        <v>6000</v>
      </c>
      <c r="T188" s="37">
        <f t="shared" si="2"/>
        <v>127000</v>
      </c>
    </row>
    <row r="189" spans="1:20" x14ac:dyDescent="0.3">
      <c r="A189" s="32" t="s">
        <v>1028</v>
      </c>
      <c r="B189" s="32" t="s">
        <v>1146</v>
      </c>
      <c r="C189" s="32" t="s">
        <v>1147</v>
      </c>
      <c r="D189" s="32" t="s">
        <v>1148</v>
      </c>
      <c r="E189" s="32" t="s">
        <v>1149</v>
      </c>
      <c r="F189" s="32">
        <v>1</v>
      </c>
      <c r="G189" s="32" t="s">
        <v>1150</v>
      </c>
      <c r="H189" s="32" t="s">
        <v>288</v>
      </c>
      <c r="I189" s="23" t="s">
        <v>120</v>
      </c>
      <c r="J189" s="32" t="s">
        <v>102</v>
      </c>
      <c r="K189" s="32" t="s">
        <v>1151</v>
      </c>
      <c r="L189" s="32" t="s">
        <v>1152</v>
      </c>
      <c r="M189" s="34" t="s">
        <v>103</v>
      </c>
      <c r="N189" s="34" t="s">
        <v>104</v>
      </c>
      <c r="O189" s="35"/>
      <c r="P189" s="35">
        <v>10166</v>
      </c>
      <c r="Q189" s="36">
        <v>1.04</v>
      </c>
      <c r="R189" s="37">
        <v>60500</v>
      </c>
      <c r="S189" s="37">
        <v>3000</v>
      </c>
      <c r="T189" s="37">
        <f t="shared" si="2"/>
        <v>63500</v>
      </c>
    </row>
    <row r="190" spans="1:20" x14ac:dyDescent="0.3">
      <c r="A190" s="32" t="s">
        <v>1042</v>
      </c>
      <c r="B190" s="32" t="s">
        <v>1153</v>
      </c>
      <c r="C190" s="32" t="s">
        <v>1154</v>
      </c>
      <c r="D190" s="32" t="s">
        <v>1155</v>
      </c>
      <c r="E190" s="32" t="s">
        <v>1156</v>
      </c>
      <c r="F190" s="32">
        <v>1</v>
      </c>
      <c r="G190" s="32" t="s">
        <v>1157</v>
      </c>
      <c r="H190" s="32" t="s">
        <v>288</v>
      </c>
      <c r="I190" s="39" t="s">
        <v>101</v>
      </c>
      <c r="J190" s="32" t="s">
        <v>1158</v>
      </c>
      <c r="K190" s="32" t="s">
        <v>1155</v>
      </c>
      <c r="L190" s="32" t="s">
        <v>1156</v>
      </c>
      <c r="M190" s="34" t="s">
        <v>103</v>
      </c>
      <c r="N190" s="34" t="s">
        <v>104</v>
      </c>
      <c r="O190" s="35"/>
      <c r="P190" s="35">
        <v>10167</v>
      </c>
      <c r="Q190" s="36">
        <v>1.04</v>
      </c>
      <c r="R190" s="37">
        <v>60500</v>
      </c>
      <c r="S190" s="37">
        <v>0</v>
      </c>
      <c r="T190" s="37">
        <f t="shared" si="2"/>
        <v>60500</v>
      </c>
    </row>
    <row r="191" spans="1:20" x14ac:dyDescent="0.3">
      <c r="A191" s="32" t="s">
        <v>1159</v>
      </c>
      <c r="B191" s="32" t="s">
        <v>1160</v>
      </c>
      <c r="C191" s="32" t="s">
        <v>1161</v>
      </c>
      <c r="D191" s="32" t="s">
        <v>1162</v>
      </c>
      <c r="E191" s="32" t="s">
        <v>1163</v>
      </c>
      <c r="F191" s="32">
        <v>1</v>
      </c>
      <c r="G191" s="32" t="s">
        <v>1164</v>
      </c>
      <c r="H191" s="32" t="s">
        <v>288</v>
      </c>
      <c r="I191" s="39" t="s">
        <v>101</v>
      </c>
      <c r="J191" s="32" t="s">
        <v>1165</v>
      </c>
      <c r="K191" s="32" t="s">
        <v>1162</v>
      </c>
      <c r="L191" s="32" t="s">
        <v>1163</v>
      </c>
      <c r="M191" s="34" t="s">
        <v>103</v>
      </c>
      <c r="N191" s="34" t="s">
        <v>104</v>
      </c>
      <c r="O191" s="35"/>
      <c r="P191" s="35">
        <v>10168</v>
      </c>
      <c r="Q191" s="36">
        <v>1.04</v>
      </c>
      <c r="R191" s="37">
        <v>60500</v>
      </c>
      <c r="S191" s="37">
        <v>0</v>
      </c>
      <c r="T191" s="37">
        <f t="shared" si="2"/>
        <v>60500</v>
      </c>
    </row>
    <row r="192" spans="1:20" x14ac:dyDescent="0.3">
      <c r="A192" s="32" t="s">
        <v>1112</v>
      </c>
      <c r="B192" s="32" t="s">
        <v>1166</v>
      </c>
      <c r="C192" s="32" t="s">
        <v>1167</v>
      </c>
      <c r="D192" s="32" t="s">
        <v>1168</v>
      </c>
      <c r="E192" s="32" t="s">
        <v>1169</v>
      </c>
      <c r="F192" s="32">
        <v>1</v>
      </c>
      <c r="G192" s="32" t="s">
        <v>1170</v>
      </c>
      <c r="H192" s="32" t="s">
        <v>288</v>
      </c>
      <c r="I192" s="39" t="s">
        <v>101</v>
      </c>
      <c r="J192" s="32" t="s">
        <v>102</v>
      </c>
      <c r="K192" s="32" t="s">
        <v>1171</v>
      </c>
      <c r="L192" s="32" t="s">
        <v>1172</v>
      </c>
      <c r="M192" s="34" t="s">
        <v>103</v>
      </c>
      <c r="N192" s="34" t="s">
        <v>104</v>
      </c>
      <c r="O192" s="35"/>
      <c r="P192" s="35">
        <v>10169</v>
      </c>
      <c r="Q192" s="36">
        <v>1.04</v>
      </c>
      <c r="R192" s="37">
        <v>60500</v>
      </c>
      <c r="S192" s="37">
        <v>0</v>
      </c>
      <c r="T192" s="37">
        <f t="shared" si="2"/>
        <v>60500</v>
      </c>
    </row>
    <row r="193" spans="1:20" x14ac:dyDescent="0.3">
      <c r="A193" s="32" t="s">
        <v>1095</v>
      </c>
      <c r="B193" s="32" t="s">
        <v>1173</v>
      </c>
      <c r="C193" s="32" t="s">
        <v>1174</v>
      </c>
      <c r="D193" s="32" t="s">
        <v>1175</v>
      </c>
      <c r="E193" s="32" t="s">
        <v>1176</v>
      </c>
      <c r="F193" s="32">
        <v>1</v>
      </c>
      <c r="G193" s="32" t="s">
        <v>1177</v>
      </c>
      <c r="H193" s="32" t="s">
        <v>288</v>
      </c>
      <c r="I193" s="23" t="s">
        <v>120</v>
      </c>
      <c r="J193" s="32" t="s">
        <v>1178</v>
      </c>
      <c r="K193" s="32" t="s">
        <v>1175</v>
      </c>
      <c r="L193" s="32" t="s">
        <v>1176</v>
      </c>
      <c r="M193" s="34" t="s">
        <v>103</v>
      </c>
      <c r="N193" s="34" t="s">
        <v>104</v>
      </c>
      <c r="O193" s="35"/>
      <c r="P193" s="35">
        <v>10170</v>
      </c>
      <c r="Q193" s="36">
        <v>1.04</v>
      </c>
      <c r="R193" s="37">
        <v>60500</v>
      </c>
      <c r="S193" s="37">
        <v>3000</v>
      </c>
      <c r="T193" s="37">
        <f t="shared" si="2"/>
        <v>63500</v>
      </c>
    </row>
    <row r="194" spans="1:20" x14ac:dyDescent="0.3">
      <c r="A194" s="32" t="s">
        <v>1179</v>
      </c>
      <c r="B194" s="32" t="s">
        <v>1180</v>
      </c>
      <c r="C194" s="32" t="s">
        <v>1181</v>
      </c>
      <c r="D194" s="32" t="s">
        <v>1182</v>
      </c>
      <c r="E194" s="32" t="s">
        <v>1183</v>
      </c>
      <c r="F194" s="32">
        <v>1</v>
      </c>
      <c r="G194" s="32" t="s">
        <v>1184</v>
      </c>
      <c r="H194" s="32" t="s">
        <v>288</v>
      </c>
      <c r="I194" s="39" t="s">
        <v>101</v>
      </c>
      <c r="J194" s="32" t="s">
        <v>102</v>
      </c>
      <c r="K194" s="32" t="s">
        <v>1182</v>
      </c>
      <c r="L194" s="32" t="s">
        <v>1183</v>
      </c>
      <c r="M194" s="34" t="s">
        <v>103</v>
      </c>
      <c r="N194" s="34" t="s">
        <v>104</v>
      </c>
      <c r="O194" s="35"/>
      <c r="P194" s="35">
        <v>10171</v>
      </c>
      <c r="Q194" s="36">
        <v>1.04</v>
      </c>
      <c r="R194" s="37">
        <v>60500</v>
      </c>
      <c r="S194" s="37">
        <v>0</v>
      </c>
      <c r="T194" s="37">
        <f t="shared" si="2"/>
        <v>60500</v>
      </c>
    </row>
    <row r="195" spans="1:20" x14ac:dyDescent="0.3">
      <c r="A195" s="32" t="s">
        <v>1053</v>
      </c>
      <c r="B195" s="32" t="s">
        <v>1185</v>
      </c>
      <c r="C195" s="32" t="s">
        <v>1186</v>
      </c>
      <c r="D195" s="32" t="s">
        <v>1187</v>
      </c>
      <c r="E195" s="32" t="s">
        <v>1188</v>
      </c>
      <c r="F195" s="32">
        <v>1</v>
      </c>
      <c r="G195" s="32" t="s">
        <v>1189</v>
      </c>
      <c r="H195" s="32" t="s">
        <v>288</v>
      </c>
      <c r="I195" s="23" t="s">
        <v>120</v>
      </c>
      <c r="J195" s="32" t="s">
        <v>1190</v>
      </c>
      <c r="K195" s="32" t="s">
        <v>1191</v>
      </c>
      <c r="L195" s="32" t="s">
        <v>1192</v>
      </c>
      <c r="M195" s="34" t="s">
        <v>103</v>
      </c>
      <c r="N195" s="34" t="s">
        <v>104</v>
      </c>
      <c r="O195" s="35"/>
      <c r="P195" s="35">
        <v>10172</v>
      </c>
      <c r="Q195" s="36">
        <v>1.04</v>
      </c>
      <c r="R195" s="37">
        <v>60500</v>
      </c>
      <c r="S195" s="37">
        <v>3000</v>
      </c>
      <c r="T195" s="37">
        <f t="shared" si="2"/>
        <v>63500</v>
      </c>
    </row>
    <row r="196" spans="1:20" x14ac:dyDescent="0.3">
      <c r="A196" s="32" t="s">
        <v>1095</v>
      </c>
      <c r="B196" s="32" t="s">
        <v>1193</v>
      </c>
      <c r="C196" s="32" t="s">
        <v>1194</v>
      </c>
      <c r="D196" s="32" t="s">
        <v>1195</v>
      </c>
      <c r="E196" s="32" t="s">
        <v>1196</v>
      </c>
      <c r="F196" s="32">
        <v>1</v>
      </c>
      <c r="G196" s="32" t="s">
        <v>1197</v>
      </c>
      <c r="H196" s="32" t="s">
        <v>288</v>
      </c>
      <c r="I196" s="39" t="s">
        <v>101</v>
      </c>
      <c r="J196" s="32" t="s">
        <v>1198</v>
      </c>
      <c r="K196" s="32" t="s">
        <v>1195</v>
      </c>
      <c r="L196" s="32" t="s">
        <v>1196</v>
      </c>
      <c r="M196" s="34" t="s">
        <v>103</v>
      </c>
      <c r="N196" s="34" t="s">
        <v>104</v>
      </c>
      <c r="O196" s="35"/>
      <c r="P196" s="35">
        <v>10173</v>
      </c>
      <c r="Q196" s="36">
        <v>1.04</v>
      </c>
      <c r="R196" s="37">
        <v>60500</v>
      </c>
      <c r="S196" s="37">
        <v>0</v>
      </c>
      <c r="T196" s="37">
        <f t="shared" si="2"/>
        <v>60500</v>
      </c>
    </row>
    <row r="197" spans="1:20" x14ac:dyDescent="0.3">
      <c r="A197" s="32" t="s">
        <v>1095</v>
      </c>
      <c r="B197" s="32" t="s">
        <v>1199</v>
      </c>
      <c r="C197" s="32" t="s">
        <v>1200</v>
      </c>
      <c r="D197" s="32" t="s">
        <v>1201</v>
      </c>
      <c r="E197" s="32" t="s">
        <v>1202</v>
      </c>
      <c r="F197" s="32">
        <v>1</v>
      </c>
      <c r="G197" s="32" t="s">
        <v>1203</v>
      </c>
      <c r="H197" s="32" t="s">
        <v>288</v>
      </c>
      <c r="I197" s="39" t="s">
        <v>101</v>
      </c>
      <c r="J197" s="23" t="s">
        <v>1204</v>
      </c>
      <c r="K197" s="32" t="s">
        <v>1201</v>
      </c>
      <c r="L197" s="32" t="s">
        <v>1202</v>
      </c>
      <c r="M197" s="34" t="s">
        <v>103</v>
      </c>
      <c r="N197" s="34" t="s">
        <v>104</v>
      </c>
      <c r="O197" s="35"/>
      <c r="P197" s="35">
        <v>10174</v>
      </c>
      <c r="Q197" s="36">
        <v>1.04</v>
      </c>
      <c r="R197" s="37">
        <v>60500</v>
      </c>
      <c r="S197" s="37">
        <v>0</v>
      </c>
      <c r="T197" s="37">
        <f t="shared" si="2"/>
        <v>60500</v>
      </c>
    </row>
    <row r="198" spans="1:20" x14ac:dyDescent="0.3">
      <c r="A198" s="32" t="s">
        <v>1205</v>
      </c>
      <c r="B198" s="32" t="s">
        <v>1206</v>
      </c>
      <c r="C198" s="32" t="s">
        <v>1207</v>
      </c>
      <c r="D198" s="32" t="s">
        <v>1208</v>
      </c>
      <c r="E198" s="32" t="s">
        <v>1209</v>
      </c>
      <c r="F198" s="32">
        <v>1</v>
      </c>
      <c r="G198" s="32" t="s">
        <v>1210</v>
      </c>
      <c r="H198" s="32" t="s">
        <v>294</v>
      </c>
      <c r="I198" s="39" t="s">
        <v>101</v>
      </c>
      <c r="J198" s="32" t="s">
        <v>1211</v>
      </c>
      <c r="K198" s="32" t="s">
        <v>1212</v>
      </c>
      <c r="L198" s="32" t="s">
        <v>1213</v>
      </c>
      <c r="M198" s="34" t="s">
        <v>103</v>
      </c>
      <c r="N198" s="34" t="s">
        <v>104</v>
      </c>
      <c r="O198" s="35"/>
      <c r="P198" s="35">
        <v>10175</v>
      </c>
      <c r="Q198" s="36">
        <v>1.04</v>
      </c>
      <c r="R198" s="37">
        <v>89000</v>
      </c>
      <c r="S198" s="37">
        <v>0</v>
      </c>
      <c r="T198" s="37">
        <f t="shared" si="2"/>
        <v>89000</v>
      </c>
    </row>
    <row r="199" spans="1:20" x14ac:dyDescent="0.3">
      <c r="A199" s="32" t="s">
        <v>1132</v>
      </c>
      <c r="B199" s="32" t="s">
        <v>1214</v>
      </c>
      <c r="C199" s="32" t="s">
        <v>1215</v>
      </c>
      <c r="D199" s="32" t="s">
        <v>1216</v>
      </c>
      <c r="E199" s="32" t="s">
        <v>1217</v>
      </c>
      <c r="F199" s="32">
        <v>1</v>
      </c>
      <c r="G199" s="32" t="s">
        <v>1218</v>
      </c>
      <c r="H199" s="32" t="s">
        <v>294</v>
      </c>
      <c r="I199" s="39" t="s">
        <v>101</v>
      </c>
      <c r="J199" s="32" t="s">
        <v>1219</v>
      </c>
      <c r="K199" s="32" t="s">
        <v>1216</v>
      </c>
      <c r="L199" s="32" t="s">
        <v>1217</v>
      </c>
      <c r="M199" s="34" t="s">
        <v>103</v>
      </c>
      <c r="N199" s="34" t="s">
        <v>104</v>
      </c>
      <c r="O199" s="35"/>
      <c r="P199" s="35">
        <v>10176</v>
      </c>
      <c r="Q199" s="36">
        <v>1.04</v>
      </c>
      <c r="R199" s="37">
        <v>89000</v>
      </c>
      <c r="S199" s="37">
        <v>0</v>
      </c>
      <c r="T199" s="37">
        <f t="shared" si="2"/>
        <v>89000</v>
      </c>
    </row>
    <row r="200" spans="1:20" x14ac:dyDescent="0.3">
      <c r="A200" s="32" t="s">
        <v>1008</v>
      </c>
      <c r="B200" s="32" t="s">
        <v>1220</v>
      </c>
      <c r="C200" s="32" t="s">
        <v>1221</v>
      </c>
      <c r="D200" s="32" t="s">
        <v>1011</v>
      </c>
      <c r="E200" s="32" t="s">
        <v>1012</v>
      </c>
      <c r="F200" s="51">
        <v>3</v>
      </c>
      <c r="G200" s="32" t="s">
        <v>1013</v>
      </c>
      <c r="H200" s="32" t="s">
        <v>1222</v>
      </c>
      <c r="I200" s="39" t="s">
        <v>101</v>
      </c>
      <c r="J200" s="23" t="s">
        <v>1014</v>
      </c>
      <c r="K200" s="32" t="s">
        <v>1011</v>
      </c>
      <c r="L200" s="32" t="s">
        <v>1012</v>
      </c>
      <c r="M200" s="34" t="s">
        <v>103</v>
      </c>
      <c r="N200" s="34" t="s">
        <v>104</v>
      </c>
      <c r="O200" s="35"/>
      <c r="P200" s="35">
        <v>10177</v>
      </c>
      <c r="Q200" s="36">
        <v>1.04</v>
      </c>
      <c r="R200" s="37">
        <v>78500</v>
      </c>
      <c r="S200" s="37">
        <v>0</v>
      </c>
      <c r="T200" s="37">
        <f t="shared" si="2"/>
        <v>235500</v>
      </c>
    </row>
    <row r="201" spans="1:20" x14ac:dyDescent="0.3">
      <c r="A201" s="32" t="s">
        <v>1159</v>
      </c>
      <c r="B201" s="32" t="s">
        <v>1223</v>
      </c>
      <c r="C201" s="32" t="s">
        <v>1224</v>
      </c>
      <c r="D201" s="32" t="s">
        <v>1225</v>
      </c>
      <c r="E201" s="32" t="s">
        <v>1226</v>
      </c>
      <c r="F201" s="32">
        <v>1</v>
      </c>
      <c r="G201" s="32" t="s">
        <v>1227</v>
      </c>
      <c r="H201" s="32" t="s">
        <v>126</v>
      </c>
      <c r="I201" s="39" t="s">
        <v>101</v>
      </c>
      <c r="J201" s="32" t="s">
        <v>102</v>
      </c>
      <c r="K201" s="32" t="s">
        <v>1225</v>
      </c>
      <c r="L201" s="32" t="s">
        <v>1226</v>
      </c>
      <c r="M201" s="34" t="s">
        <v>103</v>
      </c>
      <c r="N201" s="34" t="s">
        <v>104</v>
      </c>
      <c r="O201" s="35"/>
      <c r="P201" s="35">
        <v>10178</v>
      </c>
      <c r="Q201" s="36">
        <v>1.04</v>
      </c>
      <c r="R201" s="37">
        <v>26000</v>
      </c>
      <c r="S201" s="37">
        <v>0</v>
      </c>
      <c r="T201" s="37">
        <f t="shared" si="2"/>
        <v>26000</v>
      </c>
    </row>
    <row r="202" spans="1:20" x14ac:dyDescent="0.3">
      <c r="A202" s="32" t="s">
        <v>1112</v>
      </c>
      <c r="B202" s="32" t="s">
        <v>1228</v>
      </c>
      <c r="C202" s="32" t="s">
        <v>1229</v>
      </c>
      <c r="D202" s="32" t="s">
        <v>1230</v>
      </c>
      <c r="E202" s="32" t="s">
        <v>1231</v>
      </c>
      <c r="F202" s="32">
        <v>1</v>
      </c>
      <c r="G202" s="32" t="s">
        <v>1232</v>
      </c>
      <c r="H202" s="32" t="s">
        <v>126</v>
      </c>
      <c r="I202" s="39" t="s">
        <v>101</v>
      </c>
      <c r="J202" s="32" t="s">
        <v>102</v>
      </c>
      <c r="K202" s="32" t="s">
        <v>1230</v>
      </c>
      <c r="L202" s="32" t="s">
        <v>1231</v>
      </c>
      <c r="M202" s="34" t="s">
        <v>103</v>
      </c>
      <c r="N202" s="34" t="s">
        <v>104</v>
      </c>
      <c r="O202" s="35"/>
      <c r="P202" s="35">
        <v>10179</v>
      </c>
      <c r="Q202" s="36">
        <v>1.04</v>
      </c>
      <c r="R202" s="37">
        <v>26000</v>
      </c>
      <c r="S202" s="37">
        <v>0</v>
      </c>
      <c r="T202" s="37">
        <f t="shared" si="2"/>
        <v>26000</v>
      </c>
    </row>
    <row r="203" spans="1:20" x14ac:dyDescent="0.3">
      <c r="A203" s="32" t="s">
        <v>825</v>
      </c>
      <c r="B203" s="32" t="s">
        <v>1233</v>
      </c>
      <c r="C203" s="32" t="s">
        <v>1234</v>
      </c>
      <c r="D203" s="32" t="s">
        <v>1235</v>
      </c>
      <c r="E203" s="32" t="s">
        <v>1236</v>
      </c>
      <c r="F203" s="32">
        <v>1</v>
      </c>
      <c r="G203" s="32" t="s">
        <v>1237</v>
      </c>
      <c r="H203" s="32" t="s">
        <v>126</v>
      </c>
      <c r="I203" s="23" t="s">
        <v>120</v>
      </c>
      <c r="J203" s="23" t="s">
        <v>1238</v>
      </c>
      <c r="K203" s="32" t="s">
        <v>1235</v>
      </c>
      <c r="L203" s="32" t="s">
        <v>1236</v>
      </c>
      <c r="M203" s="34" t="s">
        <v>103</v>
      </c>
      <c r="N203" s="34" t="s">
        <v>104</v>
      </c>
      <c r="O203" s="35"/>
      <c r="P203" s="35">
        <v>10180</v>
      </c>
      <c r="Q203" s="36">
        <v>1.04</v>
      </c>
      <c r="R203" s="37">
        <v>26000</v>
      </c>
      <c r="S203" s="37">
        <v>3000</v>
      </c>
      <c r="T203" s="37">
        <f t="shared" si="2"/>
        <v>29000</v>
      </c>
    </row>
    <row r="204" spans="1:20" x14ac:dyDescent="0.3">
      <c r="A204" s="32" t="s">
        <v>1239</v>
      </c>
      <c r="B204" s="32" t="s">
        <v>1240</v>
      </c>
      <c r="C204" s="32" t="s">
        <v>1241</v>
      </c>
      <c r="D204" s="32" t="s">
        <v>1242</v>
      </c>
      <c r="E204" s="32" t="s">
        <v>1243</v>
      </c>
      <c r="F204" s="32">
        <v>1</v>
      </c>
      <c r="G204" s="32" t="s">
        <v>1244</v>
      </c>
      <c r="H204" s="32" t="s">
        <v>126</v>
      </c>
      <c r="I204" s="23" t="s">
        <v>120</v>
      </c>
      <c r="J204" s="32" t="s">
        <v>102</v>
      </c>
      <c r="K204" s="32" t="s">
        <v>1242</v>
      </c>
      <c r="L204" s="32" t="s">
        <v>1243</v>
      </c>
      <c r="M204" s="34" t="s">
        <v>103</v>
      </c>
      <c r="N204" s="34" t="s">
        <v>104</v>
      </c>
      <c r="O204" s="35"/>
      <c r="P204" s="35">
        <v>10181</v>
      </c>
      <c r="Q204" s="36">
        <v>1.04</v>
      </c>
      <c r="R204" s="37">
        <v>26000</v>
      </c>
      <c r="S204" s="37">
        <v>3000</v>
      </c>
      <c r="T204" s="37">
        <f t="shared" si="2"/>
        <v>29000</v>
      </c>
    </row>
    <row r="205" spans="1:20" x14ac:dyDescent="0.3">
      <c r="A205" s="32" t="s">
        <v>1053</v>
      </c>
      <c r="B205" s="32" t="s">
        <v>1245</v>
      </c>
      <c r="C205" s="32" t="s">
        <v>1246</v>
      </c>
      <c r="D205" s="32" t="s">
        <v>1247</v>
      </c>
      <c r="E205" s="32" t="s">
        <v>1248</v>
      </c>
      <c r="F205" s="32">
        <v>1</v>
      </c>
      <c r="G205" s="32" t="s">
        <v>1249</v>
      </c>
      <c r="H205" s="32" t="s">
        <v>126</v>
      </c>
      <c r="I205" s="23" t="s">
        <v>120</v>
      </c>
      <c r="J205" s="32" t="s">
        <v>102</v>
      </c>
      <c r="K205" s="32" t="s">
        <v>1247</v>
      </c>
      <c r="L205" s="32" t="s">
        <v>1248</v>
      </c>
      <c r="M205" s="34" t="s">
        <v>103</v>
      </c>
      <c r="N205" s="34" t="s">
        <v>104</v>
      </c>
      <c r="O205" s="35"/>
      <c r="P205" s="35">
        <v>10182</v>
      </c>
      <c r="Q205" s="36">
        <v>1.04</v>
      </c>
      <c r="R205" s="37">
        <v>26000</v>
      </c>
      <c r="S205" s="37">
        <v>3000</v>
      </c>
      <c r="T205" s="37">
        <f t="shared" si="2"/>
        <v>29000</v>
      </c>
    </row>
    <row r="206" spans="1:20" x14ac:dyDescent="0.3">
      <c r="A206" s="32" t="s">
        <v>1021</v>
      </c>
      <c r="B206" s="32" t="s">
        <v>1250</v>
      </c>
      <c r="C206" s="32" t="s">
        <v>1251</v>
      </c>
      <c r="D206" s="32" t="s">
        <v>1252</v>
      </c>
      <c r="E206" s="32" t="s">
        <v>1253</v>
      </c>
      <c r="F206" s="32">
        <v>1</v>
      </c>
      <c r="G206" s="32" t="s">
        <v>1254</v>
      </c>
      <c r="H206" s="32" t="s">
        <v>330</v>
      </c>
      <c r="I206" s="23" t="s">
        <v>120</v>
      </c>
      <c r="J206" s="32" t="s">
        <v>102</v>
      </c>
      <c r="K206" s="32" t="s">
        <v>1255</v>
      </c>
      <c r="L206" s="32" t="s">
        <v>1253</v>
      </c>
      <c r="M206" s="34" t="s">
        <v>103</v>
      </c>
      <c r="N206" s="34" t="s">
        <v>104</v>
      </c>
      <c r="O206" s="35"/>
      <c r="P206" s="35">
        <v>10183</v>
      </c>
      <c r="Q206" s="36">
        <v>1.04</v>
      </c>
      <c r="R206" s="37">
        <v>48500</v>
      </c>
      <c r="S206" s="37">
        <v>3000</v>
      </c>
      <c r="T206" s="37">
        <f t="shared" si="2"/>
        <v>51500</v>
      </c>
    </row>
    <row r="207" spans="1:20" x14ac:dyDescent="0.3">
      <c r="A207" s="32" t="s">
        <v>1028</v>
      </c>
      <c r="B207" s="32" t="s">
        <v>1256</v>
      </c>
      <c r="C207" s="32" t="s">
        <v>1257</v>
      </c>
      <c r="D207" s="32" t="s">
        <v>1258</v>
      </c>
      <c r="E207" s="32" t="s">
        <v>1259</v>
      </c>
      <c r="F207" s="32">
        <v>1</v>
      </c>
      <c r="G207" s="32" t="s">
        <v>1260</v>
      </c>
      <c r="H207" s="32" t="s">
        <v>1261</v>
      </c>
      <c r="I207" s="39" t="s">
        <v>101</v>
      </c>
      <c r="J207" s="32" t="s">
        <v>102</v>
      </c>
      <c r="K207" s="32" t="s">
        <v>1262</v>
      </c>
      <c r="L207" s="32" t="s">
        <v>1263</v>
      </c>
      <c r="M207" s="34" t="s">
        <v>103</v>
      </c>
      <c r="N207" s="34" t="s">
        <v>104</v>
      </c>
      <c r="O207" s="35"/>
      <c r="P207" s="35">
        <v>10184</v>
      </c>
      <c r="Q207" s="36">
        <v>1.04</v>
      </c>
      <c r="R207" s="37">
        <v>71000</v>
      </c>
      <c r="S207" s="37">
        <v>0</v>
      </c>
      <c r="T207" s="37">
        <f t="shared" si="2"/>
        <v>71000</v>
      </c>
    </row>
    <row r="208" spans="1:20" x14ac:dyDescent="0.3">
      <c r="A208" s="32" t="s">
        <v>1264</v>
      </c>
      <c r="B208" s="32" t="s">
        <v>1265</v>
      </c>
      <c r="C208" s="32" t="s">
        <v>1266</v>
      </c>
      <c r="D208" s="32" t="s">
        <v>1267</v>
      </c>
      <c r="E208" s="32" t="s">
        <v>1268</v>
      </c>
      <c r="F208" s="32">
        <v>1</v>
      </c>
      <c r="G208" s="32" t="s">
        <v>1269</v>
      </c>
      <c r="H208" s="32" t="s">
        <v>1270</v>
      </c>
      <c r="I208" s="23" t="s">
        <v>120</v>
      </c>
      <c r="J208" s="32" t="s">
        <v>102</v>
      </c>
      <c r="K208" s="32" t="s">
        <v>1267</v>
      </c>
      <c r="L208" s="32" t="s">
        <v>1268</v>
      </c>
      <c r="M208" s="34" t="s">
        <v>103</v>
      </c>
      <c r="N208" s="34" t="s">
        <v>104</v>
      </c>
      <c r="O208" s="35"/>
      <c r="P208" s="35">
        <v>10185</v>
      </c>
      <c r="Q208" s="36">
        <v>1.04</v>
      </c>
      <c r="R208" s="37">
        <v>123500</v>
      </c>
      <c r="S208" s="37">
        <v>3000</v>
      </c>
      <c r="T208" s="37">
        <f t="shared" si="2"/>
        <v>126500</v>
      </c>
    </row>
    <row r="209" spans="1:20" x14ac:dyDescent="0.3">
      <c r="A209" s="32" t="s">
        <v>1271</v>
      </c>
      <c r="B209" s="32" t="s">
        <v>1272</v>
      </c>
      <c r="C209" s="32" t="s">
        <v>1273</v>
      </c>
      <c r="D209" s="32" t="s">
        <v>1141</v>
      </c>
      <c r="E209" s="32" t="s">
        <v>1142</v>
      </c>
      <c r="F209" s="32">
        <v>1</v>
      </c>
      <c r="G209" s="32" t="s">
        <v>1143</v>
      </c>
      <c r="H209" s="32" t="s">
        <v>366</v>
      </c>
      <c r="I209" s="23" t="s">
        <v>120</v>
      </c>
      <c r="J209" s="23" t="s">
        <v>1274</v>
      </c>
      <c r="K209" s="32" t="s">
        <v>1145</v>
      </c>
      <c r="L209" s="32" t="s">
        <v>1142</v>
      </c>
      <c r="M209" s="34" t="s">
        <v>103</v>
      </c>
      <c r="N209" s="34" t="s">
        <v>104</v>
      </c>
      <c r="O209" s="35"/>
      <c r="P209" s="35">
        <v>10186</v>
      </c>
      <c r="Q209" s="36">
        <v>1.04</v>
      </c>
      <c r="R209" s="37">
        <v>39500</v>
      </c>
      <c r="S209" s="37">
        <v>3000</v>
      </c>
      <c r="T209" s="37">
        <f t="shared" si="2"/>
        <v>42500</v>
      </c>
    </row>
    <row r="210" spans="1:20" x14ac:dyDescent="0.3">
      <c r="A210" s="32" t="s">
        <v>1126</v>
      </c>
      <c r="B210" s="32" t="s">
        <v>1275</v>
      </c>
      <c r="C210" s="32" t="s">
        <v>1276</v>
      </c>
      <c r="D210" s="32" t="s">
        <v>1277</v>
      </c>
      <c r="E210" s="32" t="s">
        <v>1278</v>
      </c>
      <c r="F210" s="32">
        <v>1</v>
      </c>
      <c r="G210" s="32" t="s">
        <v>1279</v>
      </c>
      <c r="H210" s="32" t="s">
        <v>366</v>
      </c>
      <c r="I210" s="23" t="s">
        <v>120</v>
      </c>
      <c r="J210" s="32" t="s">
        <v>102</v>
      </c>
      <c r="K210" s="32" t="s">
        <v>1277</v>
      </c>
      <c r="L210" s="32" t="s">
        <v>1278</v>
      </c>
      <c r="M210" s="34" t="s">
        <v>103</v>
      </c>
      <c r="N210" s="34" t="s">
        <v>104</v>
      </c>
      <c r="O210" s="35"/>
      <c r="P210" s="35">
        <v>10187</v>
      </c>
      <c r="Q210" s="36">
        <v>1.04</v>
      </c>
      <c r="R210" s="37">
        <v>39500</v>
      </c>
      <c r="S210" s="37">
        <v>3000</v>
      </c>
      <c r="T210" s="37">
        <f t="shared" si="2"/>
        <v>42500</v>
      </c>
    </row>
    <row r="211" spans="1:20" x14ac:dyDescent="0.3">
      <c r="A211" s="32" t="s">
        <v>1077</v>
      </c>
      <c r="B211" s="32" t="s">
        <v>1280</v>
      </c>
      <c r="C211" s="32" t="s">
        <v>1281</v>
      </c>
      <c r="D211" s="32" t="s">
        <v>1282</v>
      </c>
      <c r="E211" s="32" t="s">
        <v>1283</v>
      </c>
      <c r="F211" s="32">
        <v>1</v>
      </c>
      <c r="G211" s="32" t="s">
        <v>1284</v>
      </c>
      <c r="H211" s="32" t="s">
        <v>366</v>
      </c>
      <c r="I211" s="23" t="s">
        <v>120</v>
      </c>
      <c r="J211" s="32" t="s">
        <v>242</v>
      </c>
      <c r="K211" s="32" t="s">
        <v>1282</v>
      </c>
      <c r="L211" s="32" t="s">
        <v>1283</v>
      </c>
      <c r="M211" s="34" t="s">
        <v>103</v>
      </c>
      <c r="N211" s="34" t="s">
        <v>104</v>
      </c>
      <c r="O211" s="35"/>
      <c r="P211" s="35">
        <v>10188</v>
      </c>
      <c r="Q211" s="36">
        <v>1.04</v>
      </c>
      <c r="R211" s="37">
        <v>39500</v>
      </c>
      <c r="S211" s="37">
        <v>3000</v>
      </c>
      <c r="T211" s="37">
        <f t="shared" si="2"/>
        <v>42500</v>
      </c>
    </row>
    <row r="212" spans="1:20" x14ac:dyDescent="0.3">
      <c r="A212" s="32" t="s">
        <v>1028</v>
      </c>
      <c r="B212" s="32" t="s">
        <v>1285</v>
      </c>
      <c r="C212" s="32" t="s">
        <v>1286</v>
      </c>
      <c r="D212" s="32" t="s">
        <v>1287</v>
      </c>
      <c r="E212" s="32" t="s">
        <v>1288</v>
      </c>
      <c r="F212" s="32">
        <v>1</v>
      </c>
      <c r="G212" s="32" t="s">
        <v>1289</v>
      </c>
      <c r="H212" s="32" t="s">
        <v>380</v>
      </c>
      <c r="I212" s="23" t="s">
        <v>120</v>
      </c>
      <c r="J212" s="32" t="s">
        <v>1290</v>
      </c>
      <c r="K212" s="32" t="s">
        <v>1291</v>
      </c>
      <c r="L212" s="32" t="s">
        <v>1292</v>
      </c>
      <c r="M212" s="34" t="s">
        <v>103</v>
      </c>
      <c r="N212" s="34" t="s">
        <v>104</v>
      </c>
      <c r="O212" s="35"/>
      <c r="P212" s="35">
        <v>10189</v>
      </c>
      <c r="Q212" s="36">
        <v>1.04</v>
      </c>
      <c r="R212" s="37">
        <v>39500</v>
      </c>
      <c r="S212" s="37">
        <v>3000</v>
      </c>
      <c r="T212" s="37">
        <f t="shared" si="2"/>
        <v>42500</v>
      </c>
    </row>
    <row r="213" spans="1:20" x14ac:dyDescent="0.3">
      <c r="A213" s="32" t="s">
        <v>1028</v>
      </c>
      <c r="B213" s="32" t="s">
        <v>1293</v>
      </c>
      <c r="C213" s="32" t="s">
        <v>1294</v>
      </c>
      <c r="D213" s="32" t="s">
        <v>1291</v>
      </c>
      <c r="E213" s="32" t="s">
        <v>1292</v>
      </c>
      <c r="F213" s="32">
        <v>1</v>
      </c>
      <c r="G213" s="32" t="s">
        <v>1295</v>
      </c>
      <c r="H213" s="32" t="s">
        <v>380</v>
      </c>
      <c r="I213" s="23" t="s">
        <v>120</v>
      </c>
      <c r="J213" s="32" t="s">
        <v>102</v>
      </c>
      <c r="K213" s="32" t="s">
        <v>1291</v>
      </c>
      <c r="L213" s="32" t="s">
        <v>1292</v>
      </c>
      <c r="M213" s="34" t="s">
        <v>103</v>
      </c>
      <c r="N213" s="34" t="s">
        <v>104</v>
      </c>
      <c r="O213" s="35"/>
      <c r="P213" s="35">
        <v>10190</v>
      </c>
      <c r="Q213" s="36">
        <v>1.04</v>
      </c>
      <c r="R213" s="37">
        <v>39500</v>
      </c>
      <c r="S213" s="37">
        <v>3000</v>
      </c>
      <c r="T213" s="37">
        <f t="shared" si="2"/>
        <v>42500</v>
      </c>
    </row>
    <row r="214" spans="1:20" x14ac:dyDescent="0.3">
      <c r="A214" s="32" t="s">
        <v>1095</v>
      </c>
      <c r="B214" s="32" t="s">
        <v>1296</v>
      </c>
      <c r="C214" s="32" t="s">
        <v>1297</v>
      </c>
      <c r="D214" s="32" t="s">
        <v>1298</v>
      </c>
      <c r="E214" s="32" t="s">
        <v>1299</v>
      </c>
      <c r="F214" s="32">
        <v>1</v>
      </c>
      <c r="G214" s="32" t="s">
        <v>1300</v>
      </c>
      <c r="H214" s="32" t="s">
        <v>380</v>
      </c>
      <c r="I214" s="39" t="s">
        <v>101</v>
      </c>
      <c r="J214" s="32" t="s">
        <v>1301</v>
      </c>
      <c r="K214" s="32" t="s">
        <v>1298</v>
      </c>
      <c r="L214" s="32" t="s">
        <v>1299</v>
      </c>
      <c r="M214" s="34" t="s">
        <v>103</v>
      </c>
      <c r="N214" s="34" t="s">
        <v>104</v>
      </c>
      <c r="O214" s="35"/>
      <c r="P214" s="35">
        <v>10191</v>
      </c>
      <c r="Q214" s="36">
        <v>1.04</v>
      </c>
      <c r="R214" s="37">
        <v>39500</v>
      </c>
      <c r="S214" s="37">
        <v>0</v>
      </c>
      <c r="T214" s="37">
        <f t="shared" si="2"/>
        <v>39500</v>
      </c>
    </row>
    <row r="215" spans="1:20" x14ac:dyDescent="0.3">
      <c r="A215" s="32" t="s">
        <v>1095</v>
      </c>
      <c r="B215" s="32" t="s">
        <v>1302</v>
      </c>
      <c r="C215" s="32" t="s">
        <v>1303</v>
      </c>
      <c r="D215" s="32" t="s">
        <v>1304</v>
      </c>
      <c r="E215" s="32" t="s">
        <v>1305</v>
      </c>
      <c r="F215" s="32">
        <v>1</v>
      </c>
      <c r="G215" s="32" t="s">
        <v>1306</v>
      </c>
      <c r="H215" s="32" t="s">
        <v>380</v>
      </c>
      <c r="I215" s="39" t="s">
        <v>101</v>
      </c>
      <c r="J215" s="32" t="s">
        <v>102</v>
      </c>
      <c r="K215" s="32" t="s">
        <v>1304</v>
      </c>
      <c r="L215" s="32" t="s">
        <v>1305</v>
      </c>
      <c r="M215" s="34" t="s">
        <v>103</v>
      </c>
      <c r="N215" s="34" t="s">
        <v>104</v>
      </c>
      <c r="O215" s="35"/>
      <c r="P215" s="35">
        <v>10192</v>
      </c>
      <c r="Q215" s="36">
        <v>1.04</v>
      </c>
      <c r="R215" s="37">
        <v>39500</v>
      </c>
      <c r="S215" s="37">
        <v>0</v>
      </c>
      <c r="T215" s="37">
        <f t="shared" si="2"/>
        <v>39500</v>
      </c>
    </row>
    <row r="216" spans="1:20" x14ac:dyDescent="0.3">
      <c r="A216" s="32" t="s">
        <v>1095</v>
      </c>
      <c r="B216" s="32" t="s">
        <v>1307</v>
      </c>
      <c r="C216" s="32" t="s">
        <v>1308</v>
      </c>
      <c r="D216" s="32" t="s">
        <v>1309</v>
      </c>
      <c r="E216" s="32" t="s">
        <v>1310</v>
      </c>
      <c r="F216" s="32">
        <v>1</v>
      </c>
      <c r="G216" s="32" t="s">
        <v>1311</v>
      </c>
      <c r="H216" s="32" t="s">
        <v>380</v>
      </c>
      <c r="I216" s="39" t="s">
        <v>101</v>
      </c>
      <c r="J216" s="32" t="s">
        <v>1312</v>
      </c>
      <c r="K216" s="32" t="s">
        <v>1309</v>
      </c>
      <c r="L216" s="32" t="s">
        <v>1310</v>
      </c>
      <c r="M216" s="34" t="s">
        <v>103</v>
      </c>
      <c r="N216" s="34" t="s">
        <v>104</v>
      </c>
      <c r="O216" s="35"/>
      <c r="P216" s="35">
        <v>10193</v>
      </c>
      <c r="Q216" s="36">
        <v>1.04</v>
      </c>
      <c r="R216" s="37">
        <v>39500</v>
      </c>
      <c r="S216" s="37">
        <v>0</v>
      </c>
      <c r="T216" s="37">
        <f t="shared" si="2"/>
        <v>39500</v>
      </c>
    </row>
    <row r="217" spans="1:20" x14ac:dyDescent="0.3">
      <c r="A217" s="32" t="s">
        <v>1313</v>
      </c>
      <c r="B217" s="32" t="s">
        <v>1314</v>
      </c>
      <c r="C217" s="32" t="s">
        <v>1315</v>
      </c>
      <c r="D217" s="32" t="s">
        <v>1316</v>
      </c>
      <c r="E217" s="32" t="s">
        <v>1317</v>
      </c>
      <c r="F217" s="32">
        <v>1</v>
      </c>
      <c r="G217" s="32" t="s">
        <v>1318</v>
      </c>
      <c r="H217" s="32" t="s">
        <v>112</v>
      </c>
      <c r="I217" s="39" t="s">
        <v>101</v>
      </c>
      <c r="J217" s="32" t="s">
        <v>102</v>
      </c>
      <c r="K217" s="32" t="s">
        <v>1316</v>
      </c>
      <c r="L217" s="32" t="s">
        <v>1317</v>
      </c>
      <c r="M217" s="34" t="s">
        <v>103</v>
      </c>
      <c r="N217" s="34" t="s">
        <v>104</v>
      </c>
      <c r="O217" s="35"/>
      <c r="P217" s="35">
        <v>10194</v>
      </c>
      <c r="Q217" s="36">
        <v>1.04</v>
      </c>
      <c r="R217" s="37">
        <v>75500</v>
      </c>
      <c r="S217" s="37">
        <v>0</v>
      </c>
      <c r="T217" s="37">
        <f t="shared" ref="T217:T280" si="3">R217*F217+S217</f>
        <v>75500</v>
      </c>
    </row>
    <row r="218" spans="1:20" x14ac:dyDescent="0.3">
      <c r="A218" s="32" t="s">
        <v>1126</v>
      </c>
      <c r="B218" s="32" t="s">
        <v>1319</v>
      </c>
      <c r="C218" s="32" t="s">
        <v>1320</v>
      </c>
      <c r="D218" s="32" t="s">
        <v>1321</v>
      </c>
      <c r="E218" s="32" t="s">
        <v>1322</v>
      </c>
      <c r="F218" s="32">
        <v>1</v>
      </c>
      <c r="G218" s="32" t="s">
        <v>1323</v>
      </c>
      <c r="H218" s="32" t="s">
        <v>112</v>
      </c>
      <c r="I218" s="39" t="s">
        <v>101</v>
      </c>
      <c r="J218" s="23" t="s">
        <v>1324</v>
      </c>
      <c r="K218" s="32" t="s">
        <v>1325</v>
      </c>
      <c r="L218" s="32" t="s">
        <v>1326</v>
      </c>
      <c r="M218" s="34" t="s">
        <v>103</v>
      </c>
      <c r="N218" s="34" t="s">
        <v>104</v>
      </c>
      <c r="O218" s="35"/>
      <c r="P218" s="35">
        <v>10195</v>
      </c>
      <c r="Q218" s="36">
        <v>1.04</v>
      </c>
      <c r="R218" s="37">
        <v>75500</v>
      </c>
      <c r="S218" s="37">
        <v>0</v>
      </c>
      <c r="T218" s="37">
        <f t="shared" si="3"/>
        <v>75500</v>
      </c>
    </row>
    <row r="219" spans="1:20" x14ac:dyDescent="0.3">
      <c r="A219" s="32" t="s">
        <v>1021</v>
      </c>
      <c r="B219" s="32" t="s">
        <v>1327</v>
      </c>
      <c r="C219" s="32" t="s">
        <v>1328</v>
      </c>
      <c r="D219" s="32" t="s">
        <v>1329</v>
      </c>
      <c r="E219" s="32" t="s">
        <v>1330</v>
      </c>
      <c r="F219" s="32">
        <v>1</v>
      </c>
      <c r="G219" s="32" t="s">
        <v>1331</v>
      </c>
      <c r="H219" s="32" t="s">
        <v>403</v>
      </c>
      <c r="I219" s="39" t="s">
        <v>101</v>
      </c>
      <c r="J219" s="32" t="s">
        <v>102</v>
      </c>
      <c r="K219" s="32" t="s">
        <v>1332</v>
      </c>
      <c r="L219" s="32" t="s">
        <v>1333</v>
      </c>
      <c r="M219" s="34" t="s">
        <v>103</v>
      </c>
      <c r="N219" s="34" t="s">
        <v>104</v>
      </c>
      <c r="O219" s="35"/>
      <c r="P219" s="35">
        <v>10196</v>
      </c>
      <c r="Q219" s="36">
        <v>1.04</v>
      </c>
      <c r="R219" s="37">
        <v>75500</v>
      </c>
      <c r="S219" s="37">
        <v>0</v>
      </c>
      <c r="T219" s="37">
        <f t="shared" si="3"/>
        <v>75500</v>
      </c>
    </row>
    <row r="220" spans="1:20" x14ac:dyDescent="0.3">
      <c r="A220" s="32" t="s">
        <v>1334</v>
      </c>
      <c r="B220" s="32" t="s">
        <v>1335</v>
      </c>
      <c r="C220" s="32" t="s">
        <v>1336</v>
      </c>
      <c r="D220" s="32" t="s">
        <v>1337</v>
      </c>
      <c r="E220" s="32" t="s">
        <v>1338</v>
      </c>
      <c r="F220" s="51">
        <v>2</v>
      </c>
      <c r="G220" s="32" t="s">
        <v>1339</v>
      </c>
      <c r="H220" s="32" t="s">
        <v>403</v>
      </c>
      <c r="I220" s="23" t="s">
        <v>120</v>
      </c>
      <c r="J220" s="23" t="s">
        <v>1340</v>
      </c>
      <c r="K220" s="32" t="s">
        <v>1337</v>
      </c>
      <c r="L220" s="32" t="s">
        <v>1338</v>
      </c>
      <c r="M220" s="34" t="s">
        <v>103</v>
      </c>
      <c r="N220" s="34" t="s">
        <v>104</v>
      </c>
      <c r="O220" s="35"/>
      <c r="P220" s="35">
        <v>10197</v>
      </c>
      <c r="Q220" s="36">
        <v>1.04</v>
      </c>
      <c r="R220" s="37">
        <v>75500</v>
      </c>
      <c r="S220" s="37">
        <v>6000</v>
      </c>
      <c r="T220" s="37">
        <f t="shared" si="3"/>
        <v>157000</v>
      </c>
    </row>
    <row r="221" spans="1:20" x14ac:dyDescent="0.3">
      <c r="A221" s="32" t="s">
        <v>1341</v>
      </c>
      <c r="B221" s="32" t="s">
        <v>1342</v>
      </c>
      <c r="C221" s="32" t="s">
        <v>1343</v>
      </c>
      <c r="D221" s="32" t="s">
        <v>1344</v>
      </c>
      <c r="E221" s="32" t="s">
        <v>1345</v>
      </c>
      <c r="F221" s="32">
        <v>1</v>
      </c>
      <c r="G221" s="32" t="s">
        <v>1346</v>
      </c>
      <c r="H221" s="32" t="s">
        <v>403</v>
      </c>
      <c r="I221" s="39" t="s">
        <v>101</v>
      </c>
      <c r="J221" s="32" t="s">
        <v>102</v>
      </c>
      <c r="K221" s="32" t="s">
        <v>1344</v>
      </c>
      <c r="L221" s="32" t="s">
        <v>1345</v>
      </c>
      <c r="M221" s="34" t="s">
        <v>103</v>
      </c>
      <c r="N221" s="34" t="s">
        <v>104</v>
      </c>
      <c r="O221" s="35"/>
      <c r="P221" s="35">
        <v>10198</v>
      </c>
      <c r="Q221" s="36">
        <v>1.04</v>
      </c>
      <c r="R221" s="37">
        <v>75500</v>
      </c>
      <c r="S221" s="37">
        <v>0</v>
      </c>
      <c r="T221" s="37">
        <f t="shared" si="3"/>
        <v>75500</v>
      </c>
    </row>
    <row r="222" spans="1:20" x14ac:dyDescent="0.3">
      <c r="A222" s="32" t="s">
        <v>1028</v>
      </c>
      <c r="B222" s="32" t="s">
        <v>1347</v>
      </c>
      <c r="C222" s="32" t="s">
        <v>1348</v>
      </c>
      <c r="D222" s="32" t="s">
        <v>1349</v>
      </c>
      <c r="E222" s="32" t="s">
        <v>1350</v>
      </c>
      <c r="F222" s="32">
        <v>1</v>
      </c>
      <c r="G222" s="32" t="s">
        <v>1351</v>
      </c>
      <c r="H222" s="32" t="s">
        <v>1352</v>
      </c>
      <c r="I222" s="39" t="s">
        <v>101</v>
      </c>
      <c r="J222" s="32" t="s">
        <v>1353</v>
      </c>
      <c r="K222" s="32" t="s">
        <v>1349</v>
      </c>
      <c r="L222" s="32" t="s">
        <v>1350</v>
      </c>
      <c r="M222" s="34" t="s">
        <v>103</v>
      </c>
      <c r="N222" s="34" t="s">
        <v>104</v>
      </c>
      <c r="O222" s="35"/>
      <c r="P222" s="35">
        <v>10199</v>
      </c>
      <c r="Q222" s="36">
        <v>1.04</v>
      </c>
      <c r="R222" s="37">
        <v>111500</v>
      </c>
      <c r="S222" s="37">
        <v>0</v>
      </c>
      <c r="T222" s="37">
        <f t="shared" si="3"/>
        <v>111500</v>
      </c>
    </row>
    <row r="223" spans="1:20" x14ac:dyDescent="0.3">
      <c r="A223" s="32" t="s">
        <v>1083</v>
      </c>
      <c r="B223" s="32" t="s">
        <v>1354</v>
      </c>
      <c r="C223" s="32" t="s">
        <v>1355</v>
      </c>
      <c r="D223" s="32" t="s">
        <v>1356</v>
      </c>
      <c r="E223" s="32" t="s">
        <v>1357</v>
      </c>
      <c r="F223" s="51">
        <v>2</v>
      </c>
      <c r="G223" s="32" t="s">
        <v>1358</v>
      </c>
      <c r="H223" s="32" t="s">
        <v>1359</v>
      </c>
      <c r="I223" s="23" t="s">
        <v>120</v>
      </c>
      <c r="J223" s="23" t="s">
        <v>1360</v>
      </c>
      <c r="K223" s="32" t="s">
        <v>1356</v>
      </c>
      <c r="L223" s="32" t="s">
        <v>1357</v>
      </c>
      <c r="M223" s="34" t="s">
        <v>103</v>
      </c>
      <c r="N223" s="34" t="s">
        <v>104</v>
      </c>
      <c r="O223" s="35"/>
      <c r="P223" s="35">
        <v>10200</v>
      </c>
      <c r="Q223" s="36">
        <v>1.04</v>
      </c>
      <c r="R223" s="37">
        <v>163500</v>
      </c>
      <c r="S223" s="37">
        <v>6000</v>
      </c>
      <c r="T223" s="37">
        <f t="shared" si="3"/>
        <v>333000</v>
      </c>
    </row>
    <row r="224" spans="1:20" x14ac:dyDescent="0.3">
      <c r="A224" s="32" t="s">
        <v>1159</v>
      </c>
      <c r="B224" s="32" t="s">
        <v>1361</v>
      </c>
      <c r="C224" s="32" t="s">
        <v>1362</v>
      </c>
      <c r="D224" s="32" t="s">
        <v>1363</v>
      </c>
      <c r="E224" s="32" t="s">
        <v>1364</v>
      </c>
      <c r="F224" s="32">
        <v>1</v>
      </c>
      <c r="G224" s="32" t="s">
        <v>1365</v>
      </c>
      <c r="H224" s="32" t="s">
        <v>1359</v>
      </c>
      <c r="I224" s="23" t="s">
        <v>120</v>
      </c>
      <c r="J224" s="23" t="s">
        <v>1366</v>
      </c>
      <c r="K224" s="32" t="s">
        <v>1363</v>
      </c>
      <c r="L224" s="32" t="s">
        <v>1364</v>
      </c>
      <c r="M224" s="34" t="s">
        <v>103</v>
      </c>
      <c r="N224" s="34" t="s">
        <v>104</v>
      </c>
      <c r="O224" s="35"/>
      <c r="P224" s="35">
        <v>10201</v>
      </c>
      <c r="Q224" s="36">
        <v>1.04</v>
      </c>
      <c r="R224" s="37">
        <v>163500</v>
      </c>
      <c r="S224" s="37">
        <v>3000</v>
      </c>
      <c r="T224" s="37">
        <f t="shared" si="3"/>
        <v>166500</v>
      </c>
    </row>
    <row r="225" spans="1:20" x14ac:dyDescent="0.3">
      <c r="A225" s="32" t="s">
        <v>868</v>
      </c>
      <c r="B225" s="32" t="s">
        <v>1367</v>
      </c>
      <c r="C225" s="32" t="s">
        <v>1368</v>
      </c>
      <c r="D225" s="32" t="s">
        <v>1369</v>
      </c>
      <c r="E225" s="32" t="s">
        <v>1370</v>
      </c>
      <c r="F225" s="32">
        <v>1</v>
      </c>
      <c r="G225" s="32" t="s">
        <v>1371</v>
      </c>
      <c r="H225" s="32" t="s">
        <v>1359</v>
      </c>
      <c r="I225" s="23" t="s">
        <v>120</v>
      </c>
      <c r="J225" s="23" t="s">
        <v>1372</v>
      </c>
      <c r="K225" s="32" t="s">
        <v>1369</v>
      </c>
      <c r="L225" s="32" t="s">
        <v>1370</v>
      </c>
      <c r="M225" s="34" t="s">
        <v>103</v>
      </c>
      <c r="N225" s="34" t="s">
        <v>104</v>
      </c>
      <c r="O225" s="35"/>
      <c r="P225" s="35">
        <v>10202</v>
      </c>
      <c r="Q225" s="36">
        <v>1.04</v>
      </c>
      <c r="R225" s="37">
        <v>163500</v>
      </c>
      <c r="S225" s="37">
        <v>3000</v>
      </c>
      <c r="T225" s="37">
        <f t="shared" si="3"/>
        <v>166500</v>
      </c>
    </row>
    <row r="226" spans="1:20" x14ac:dyDescent="0.3">
      <c r="A226" s="32" t="s">
        <v>1053</v>
      </c>
      <c r="B226" s="32" t="s">
        <v>1373</v>
      </c>
      <c r="C226" s="32" t="s">
        <v>1374</v>
      </c>
      <c r="D226" s="32" t="s">
        <v>1375</v>
      </c>
      <c r="E226" s="32" t="s">
        <v>1376</v>
      </c>
      <c r="F226" s="32">
        <v>1</v>
      </c>
      <c r="G226" s="32" t="s">
        <v>1377</v>
      </c>
      <c r="H226" s="32" t="s">
        <v>1359</v>
      </c>
      <c r="I226" s="39" t="s">
        <v>101</v>
      </c>
      <c r="J226" s="32" t="s">
        <v>102</v>
      </c>
      <c r="K226" s="32" t="s">
        <v>1378</v>
      </c>
      <c r="L226" s="32" t="s">
        <v>1376</v>
      </c>
      <c r="M226" s="34" t="s">
        <v>103</v>
      </c>
      <c r="N226" s="34" t="s">
        <v>104</v>
      </c>
      <c r="O226" s="35"/>
      <c r="P226" s="35">
        <v>10203</v>
      </c>
      <c r="Q226" s="36">
        <v>1.04</v>
      </c>
      <c r="R226" s="37">
        <v>163500</v>
      </c>
      <c r="S226" s="37">
        <v>0</v>
      </c>
      <c r="T226" s="37">
        <f t="shared" si="3"/>
        <v>163500</v>
      </c>
    </row>
    <row r="227" spans="1:20" x14ac:dyDescent="0.3">
      <c r="A227" s="32" t="s">
        <v>1008</v>
      </c>
      <c r="B227" s="32" t="s">
        <v>1379</v>
      </c>
      <c r="C227" s="32" t="s">
        <v>1380</v>
      </c>
      <c r="D227" s="32" t="s">
        <v>1381</v>
      </c>
      <c r="E227" s="32" t="s">
        <v>1382</v>
      </c>
      <c r="F227" s="32">
        <v>1</v>
      </c>
      <c r="G227" s="32" t="s">
        <v>1383</v>
      </c>
      <c r="H227" s="32" t="s">
        <v>425</v>
      </c>
      <c r="I227" s="39" t="s">
        <v>101</v>
      </c>
      <c r="J227" s="32" t="s">
        <v>102</v>
      </c>
      <c r="K227" s="32" t="s">
        <v>1384</v>
      </c>
      <c r="L227" s="32" t="s">
        <v>1382</v>
      </c>
      <c r="M227" s="34" t="s">
        <v>103</v>
      </c>
      <c r="N227" s="34" t="s">
        <v>104</v>
      </c>
      <c r="O227" s="35"/>
      <c r="P227" s="35">
        <v>10204</v>
      </c>
      <c r="Q227" s="36">
        <v>1.04</v>
      </c>
      <c r="R227" s="37">
        <v>51500</v>
      </c>
      <c r="S227" s="37">
        <v>0</v>
      </c>
      <c r="T227" s="37">
        <f t="shared" si="3"/>
        <v>51500</v>
      </c>
    </row>
    <row r="228" spans="1:20" x14ac:dyDescent="0.3">
      <c r="A228" s="32" t="s">
        <v>1065</v>
      </c>
      <c r="B228" s="32" t="s">
        <v>1385</v>
      </c>
      <c r="C228" s="32" t="s">
        <v>1386</v>
      </c>
      <c r="D228" s="32" t="s">
        <v>1387</v>
      </c>
      <c r="E228" s="32" t="s">
        <v>1388</v>
      </c>
      <c r="F228" s="32">
        <v>1</v>
      </c>
      <c r="G228" s="32" t="s">
        <v>1389</v>
      </c>
      <c r="H228" s="32" t="s">
        <v>425</v>
      </c>
      <c r="I228" s="39" t="s">
        <v>101</v>
      </c>
      <c r="J228" s="32" t="s">
        <v>102</v>
      </c>
      <c r="K228" s="32" t="s">
        <v>1387</v>
      </c>
      <c r="L228" s="32" t="s">
        <v>1388</v>
      </c>
      <c r="M228" s="34" t="s">
        <v>103</v>
      </c>
      <c r="N228" s="34" t="s">
        <v>104</v>
      </c>
      <c r="O228" s="35"/>
      <c r="P228" s="35">
        <v>10205</v>
      </c>
      <c r="Q228" s="36">
        <v>1.04</v>
      </c>
      <c r="R228" s="37">
        <v>51500</v>
      </c>
      <c r="S228" s="37">
        <v>0</v>
      </c>
      <c r="T228" s="37">
        <f t="shared" si="3"/>
        <v>51500</v>
      </c>
    </row>
    <row r="229" spans="1:20" x14ac:dyDescent="0.3">
      <c r="A229" s="32" t="s">
        <v>1008</v>
      </c>
      <c r="B229" s="32" t="s">
        <v>1390</v>
      </c>
      <c r="C229" s="32" t="s">
        <v>1391</v>
      </c>
      <c r="D229" s="32" t="s">
        <v>1392</v>
      </c>
      <c r="E229" s="32" t="s">
        <v>1393</v>
      </c>
      <c r="F229" s="32">
        <v>1</v>
      </c>
      <c r="G229" s="32" t="s">
        <v>1394</v>
      </c>
      <c r="H229" s="32" t="s">
        <v>436</v>
      </c>
      <c r="I229" s="39" t="s">
        <v>101</v>
      </c>
      <c r="J229" s="32" t="s">
        <v>102</v>
      </c>
      <c r="K229" s="32" t="s">
        <v>1392</v>
      </c>
      <c r="L229" s="32" t="s">
        <v>1393</v>
      </c>
      <c r="M229" s="34" t="s">
        <v>103</v>
      </c>
      <c r="N229" s="34" t="s">
        <v>104</v>
      </c>
      <c r="O229" s="35"/>
      <c r="P229" s="35">
        <v>10206</v>
      </c>
      <c r="Q229" s="36">
        <v>1.04</v>
      </c>
      <c r="R229" s="37">
        <v>51500</v>
      </c>
      <c r="S229" s="37">
        <v>0</v>
      </c>
      <c r="T229" s="37">
        <f t="shared" si="3"/>
        <v>51500</v>
      </c>
    </row>
    <row r="230" spans="1:20" x14ac:dyDescent="0.3">
      <c r="A230" s="32" t="s">
        <v>1095</v>
      </c>
      <c r="B230" s="32" t="s">
        <v>1395</v>
      </c>
      <c r="C230" s="32" t="s">
        <v>1396</v>
      </c>
      <c r="D230" s="32" t="s">
        <v>1397</v>
      </c>
      <c r="E230" s="32" t="s">
        <v>1398</v>
      </c>
      <c r="F230" s="32">
        <v>1</v>
      </c>
      <c r="G230" s="32" t="s">
        <v>1399</v>
      </c>
      <c r="H230" s="32" t="s">
        <v>436</v>
      </c>
      <c r="I230" s="39" t="s">
        <v>101</v>
      </c>
      <c r="J230" s="32" t="s">
        <v>102</v>
      </c>
      <c r="K230" s="32" t="s">
        <v>1397</v>
      </c>
      <c r="L230" s="32" t="s">
        <v>1398</v>
      </c>
      <c r="M230" s="34" t="s">
        <v>103</v>
      </c>
      <c r="N230" s="34" t="s">
        <v>104</v>
      </c>
      <c r="O230" s="35"/>
      <c r="P230" s="35">
        <v>10207</v>
      </c>
      <c r="Q230" s="36">
        <v>1.04</v>
      </c>
      <c r="R230" s="37">
        <v>51500</v>
      </c>
      <c r="S230" s="37">
        <v>0</v>
      </c>
      <c r="T230" s="37">
        <f t="shared" si="3"/>
        <v>51500</v>
      </c>
    </row>
    <row r="231" spans="1:20" x14ac:dyDescent="0.3">
      <c r="A231" s="32" t="s">
        <v>1061</v>
      </c>
      <c r="B231" s="32" t="s">
        <v>1400</v>
      </c>
      <c r="C231" s="32" t="s">
        <v>1401</v>
      </c>
      <c r="D231" s="32" t="s">
        <v>1402</v>
      </c>
      <c r="E231" s="32" t="s">
        <v>1403</v>
      </c>
      <c r="F231" s="32">
        <v>1</v>
      </c>
      <c r="G231" s="32" t="s">
        <v>1404</v>
      </c>
      <c r="H231" s="32" t="s">
        <v>436</v>
      </c>
      <c r="I231" s="23" t="s">
        <v>120</v>
      </c>
      <c r="J231" s="32" t="s">
        <v>1405</v>
      </c>
      <c r="K231" s="32" t="s">
        <v>1402</v>
      </c>
      <c r="L231" s="32" t="s">
        <v>1403</v>
      </c>
      <c r="M231" s="34" t="s">
        <v>103</v>
      </c>
      <c r="N231" s="34" t="s">
        <v>104</v>
      </c>
      <c r="O231" s="35"/>
      <c r="P231" s="35">
        <v>10208</v>
      </c>
      <c r="Q231" s="36">
        <v>1.04</v>
      </c>
      <c r="R231" s="37">
        <v>51500</v>
      </c>
      <c r="S231" s="37">
        <v>3000</v>
      </c>
      <c r="T231" s="37">
        <f t="shared" si="3"/>
        <v>54500</v>
      </c>
    </row>
    <row r="232" spans="1:20" x14ac:dyDescent="0.3">
      <c r="A232" s="32" t="s">
        <v>1406</v>
      </c>
      <c r="B232" s="32" t="s">
        <v>1407</v>
      </c>
      <c r="C232" s="32" t="s">
        <v>1408</v>
      </c>
      <c r="D232" s="32" t="s">
        <v>1409</v>
      </c>
      <c r="E232" s="32" t="s">
        <v>1410</v>
      </c>
      <c r="F232" s="32">
        <v>1</v>
      </c>
      <c r="G232" s="32" t="s">
        <v>1411</v>
      </c>
      <c r="H232" s="32" t="s">
        <v>436</v>
      </c>
      <c r="I232" s="39" t="s">
        <v>101</v>
      </c>
      <c r="J232" s="32" t="s">
        <v>102</v>
      </c>
      <c r="K232" s="32" t="s">
        <v>1409</v>
      </c>
      <c r="L232" s="32" t="s">
        <v>1410</v>
      </c>
      <c r="M232" s="34" t="s">
        <v>103</v>
      </c>
      <c r="N232" s="34" t="s">
        <v>104</v>
      </c>
      <c r="O232" s="35"/>
      <c r="P232" s="35">
        <v>10209</v>
      </c>
      <c r="Q232" s="36">
        <v>1.04</v>
      </c>
      <c r="R232" s="37">
        <v>51500</v>
      </c>
      <c r="S232" s="37">
        <v>0</v>
      </c>
      <c r="T232" s="37">
        <f t="shared" si="3"/>
        <v>51500</v>
      </c>
    </row>
    <row r="233" spans="1:20" x14ac:dyDescent="0.3">
      <c r="A233" s="32" t="s">
        <v>1412</v>
      </c>
      <c r="B233" s="32" t="s">
        <v>1413</v>
      </c>
      <c r="C233" s="32" t="s">
        <v>1414</v>
      </c>
      <c r="D233" s="32" t="s">
        <v>1415</v>
      </c>
      <c r="E233" s="32" t="s">
        <v>1416</v>
      </c>
      <c r="F233" s="32">
        <v>1</v>
      </c>
      <c r="G233" s="32" t="s">
        <v>1417</v>
      </c>
      <c r="H233" s="32" t="s">
        <v>119</v>
      </c>
      <c r="I233" s="23" t="s">
        <v>120</v>
      </c>
      <c r="J233" s="32" t="s">
        <v>1418</v>
      </c>
      <c r="K233" s="32" t="s">
        <v>1415</v>
      </c>
      <c r="L233" s="32" t="s">
        <v>1416</v>
      </c>
      <c r="M233" s="34" t="s">
        <v>103</v>
      </c>
      <c r="N233" s="34" t="s">
        <v>104</v>
      </c>
      <c r="O233" s="35"/>
      <c r="P233" s="35">
        <v>10210</v>
      </c>
      <c r="Q233" s="36">
        <v>1.04</v>
      </c>
      <c r="R233" s="37">
        <v>99500</v>
      </c>
      <c r="S233" s="37">
        <v>3000</v>
      </c>
      <c r="T233" s="37">
        <f t="shared" si="3"/>
        <v>102500</v>
      </c>
    </row>
    <row r="234" spans="1:20" x14ac:dyDescent="0.3">
      <c r="A234" s="32" t="s">
        <v>1412</v>
      </c>
      <c r="B234" s="32" t="s">
        <v>1419</v>
      </c>
      <c r="C234" s="32" t="s">
        <v>1420</v>
      </c>
      <c r="D234" s="32" t="s">
        <v>1421</v>
      </c>
      <c r="E234" s="32" t="s">
        <v>1422</v>
      </c>
      <c r="F234" s="32">
        <v>1</v>
      </c>
      <c r="G234" s="32" t="s">
        <v>1423</v>
      </c>
      <c r="H234" s="32" t="s">
        <v>119</v>
      </c>
      <c r="I234" s="23" t="s">
        <v>120</v>
      </c>
      <c r="J234" s="32" t="s">
        <v>102</v>
      </c>
      <c r="K234" s="32" t="s">
        <v>1421</v>
      </c>
      <c r="L234" s="32" t="s">
        <v>1422</v>
      </c>
      <c r="M234" s="34" t="s">
        <v>103</v>
      </c>
      <c r="N234" s="34" t="s">
        <v>104</v>
      </c>
      <c r="O234" s="35"/>
      <c r="P234" s="35">
        <v>10211</v>
      </c>
      <c r="Q234" s="36">
        <v>1.04</v>
      </c>
      <c r="R234" s="37">
        <v>99500</v>
      </c>
      <c r="S234" s="37">
        <v>3000</v>
      </c>
      <c r="T234" s="37">
        <f t="shared" si="3"/>
        <v>102500</v>
      </c>
    </row>
    <row r="235" spans="1:20" x14ac:dyDescent="0.3">
      <c r="A235" s="32" t="s">
        <v>1065</v>
      </c>
      <c r="B235" s="32" t="s">
        <v>1424</v>
      </c>
      <c r="C235" s="32" t="s">
        <v>1425</v>
      </c>
      <c r="D235" s="32" t="s">
        <v>1426</v>
      </c>
      <c r="E235" s="32" t="s">
        <v>1427</v>
      </c>
      <c r="F235" s="32">
        <v>1</v>
      </c>
      <c r="G235" s="32" t="s">
        <v>1428</v>
      </c>
      <c r="H235" s="32" t="s">
        <v>119</v>
      </c>
      <c r="I235" s="39" t="s">
        <v>101</v>
      </c>
      <c r="J235" s="32" t="s">
        <v>1429</v>
      </c>
      <c r="K235" s="32" t="s">
        <v>1430</v>
      </c>
      <c r="L235" s="32" t="s">
        <v>1427</v>
      </c>
      <c r="M235" s="34" t="s">
        <v>103</v>
      </c>
      <c r="N235" s="34" t="s">
        <v>104</v>
      </c>
      <c r="O235" s="35"/>
      <c r="P235" s="35">
        <v>10212</v>
      </c>
      <c r="Q235" s="36">
        <v>1.04</v>
      </c>
      <c r="R235" s="37">
        <v>99500</v>
      </c>
      <c r="S235" s="37">
        <v>0</v>
      </c>
      <c r="T235" s="37">
        <f t="shared" si="3"/>
        <v>99500</v>
      </c>
    </row>
    <row r="236" spans="1:20" x14ac:dyDescent="0.3">
      <c r="A236" s="32" t="s">
        <v>1101</v>
      </c>
      <c r="B236" s="32" t="s">
        <v>1431</v>
      </c>
      <c r="C236" s="32" t="s">
        <v>1432</v>
      </c>
      <c r="D236" s="32" t="s">
        <v>1433</v>
      </c>
      <c r="E236" s="32" t="s">
        <v>1434</v>
      </c>
      <c r="F236" s="32">
        <v>1</v>
      </c>
      <c r="G236" s="32" t="s">
        <v>1435</v>
      </c>
      <c r="H236" s="32" t="s">
        <v>119</v>
      </c>
      <c r="I236" s="23" t="s">
        <v>120</v>
      </c>
      <c r="J236" s="32" t="s">
        <v>102</v>
      </c>
      <c r="K236" s="32" t="s">
        <v>1436</v>
      </c>
      <c r="L236" s="32" t="s">
        <v>1437</v>
      </c>
      <c r="M236" s="34" t="s">
        <v>103</v>
      </c>
      <c r="N236" s="34" t="s">
        <v>104</v>
      </c>
      <c r="O236" s="35"/>
      <c r="P236" s="35">
        <v>10213</v>
      </c>
      <c r="Q236" s="36">
        <v>1.04</v>
      </c>
      <c r="R236" s="37">
        <v>99500</v>
      </c>
      <c r="S236" s="37">
        <v>3000</v>
      </c>
      <c r="T236" s="37">
        <f t="shared" si="3"/>
        <v>102500</v>
      </c>
    </row>
    <row r="237" spans="1:20" x14ac:dyDescent="0.3">
      <c r="A237" s="32" t="s">
        <v>1438</v>
      </c>
      <c r="B237" s="32" t="s">
        <v>1439</v>
      </c>
      <c r="C237" s="32" t="s">
        <v>1440</v>
      </c>
      <c r="D237" s="32" t="s">
        <v>1441</v>
      </c>
      <c r="E237" s="32" t="s">
        <v>1442</v>
      </c>
      <c r="F237" s="32">
        <v>1</v>
      </c>
      <c r="G237" s="32" t="s">
        <v>1443</v>
      </c>
      <c r="H237" s="32" t="s">
        <v>1444</v>
      </c>
      <c r="I237" s="39" t="s">
        <v>101</v>
      </c>
      <c r="J237" s="32" t="s">
        <v>102</v>
      </c>
      <c r="K237" s="32" t="s">
        <v>1441</v>
      </c>
      <c r="L237" s="32" t="s">
        <v>1442</v>
      </c>
      <c r="M237" s="34" t="s">
        <v>103</v>
      </c>
      <c r="N237" s="34" t="s">
        <v>104</v>
      </c>
      <c r="O237" s="35"/>
      <c r="P237" s="35">
        <v>10214</v>
      </c>
      <c r="Q237" s="36">
        <v>1.04</v>
      </c>
      <c r="R237" s="37">
        <v>147500</v>
      </c>
      <c r="S237" s="37">
        <v>0</v>
      </c>
      <c r="T237" s="37">
        <f t="shared" si="3"/>
        <v>147500</v>
      </c>
    </row>
    <row r="238" spans="1:20" x14ac:dyDescent="0.3">
      <c r="A238" s="32" t="s">
        <v>1008</v>
      </c>
      <c r="B238" s="32" t="s">
        <v>1445</v>
      </c>
      <c r="C238" s="32" t="s">
        <v>1446</v>
      </c>
      <c r="D238" s="32" t="s">
        <v>1381</v>
      </c>
      <c r="E238" s="32" t="s">
        <v>1382</v>
      </c>
      <c r="F238" s="32">
        <v>1</v>
      </c>
      <c r="G238" s="32" t="s">
        <v>1383</v>
      </c>
      <c r="H238" s="32" t="s">
        <v>486</v>
      </c>
      <c r="I238" s="39" t="s">
        <v>101</v>
      </c>
      <c r="J238" s="32" t="s">
        <v>102</v>
      </c>
      <c r="K238" s="32" t="s">
        <v>1384</v>
      </c>
      <c r="L238" s="32" t="s">
        <v>1382</v>
      </c>
      <c r="M238" s="34" t="s">
        <v>103</v>
      </c>
      <c r="N238" s="34" t="s">
        <v>104</v>
      </c>
      <c r="O238" s="35"/>
      <c r="P238" s="35">
        <v>10215</v>
      </c>
      <c r="Q238" s="36">
        <v>1.04</v>
      </c>
      <c r="R238" s="37">
        <v>63500</v>
      </c>
      <c r="S238" s="37">
        <v>0</v>
      </c>
      <c r="T238" s="37">
        <f t="shared" si="3"/>
        <v>63500</v>
      </c>
    </row>
    <row r="239" spans="1:20" x14ac:dyDescent="0.3">
      <c r="A239" s="32" t="s">
        <v>1205</v>
      </c>
      <c r="B239" s="32" t="s">
        <v>1447</v>
      </c>
      <c r="C239" s="32" t="s">
        <v>1448</v>
      </c>
      <c r="D239" s="32" t="s">
        <v>1449</v>
      </c>
      <c r="E239" s="32" t="s">
        <v>1450</v>
      </c>
      <c r="F239" s="32">
        <v>1</v>
      </c>
      <c r="G239" s="32" t="s">
        <v>1451</v>
      </c>
      <c r="H239" s="32" t="s">
        <v>489</v>
      </c>
      <c r="I239" s="39" t="s">
        <v>101</v>
      </c>
      <c r="J239" s="32" t="s">
        <v>102</v>
      </c>
      <c r="K239" s="32" t="s">
        <v>1449</v>
      </c>
      <c r="L239" s="32" t="s">
        <v>1450</v>
      </c>
      <c r="M239" s="34" t="s">
        <v>103</v>
      </c>
      <c r="N239" s="34" t="s">
        <v>104</v>
      </c>
      <c r="O239" s="35"/>
      <c r="P239" s="35">
        <v>10216</v>
      </c>
      <c r="Q239" s="36">
        <v>1.04</v>
      </c>
      <c r="R239" s="37">
        <v>33500</v>
      </c>
      <c r="S239" s="37">
        <v>0</v>
      </c>
      <c r="T239" s="37">
        <f t="shared" si="3"/>
        <v>33500</v>
      </c>
    </row>
    <row r="240" spans="1:20" x14ac:dyDescent="0.3">
      <c r="A240" s="32" t="s">
        <v>1112</v>
      </c>
      <c r="B240" s="32" t="s">
        <v>1452</v>
      </c>
      <c r="C240" s="32" t="s">
        <v>1453</v>
      </c>
      <c r="D240" s="32" t="s">
        <v>1454</v>
      </c>
      <c r="E240" s="32" t="s">
        <v>1455</v>
      </c>
      <c r="F240" s="32">
        <v>1</v>
      </c>
      <c r="G240" s="32" t="s">
        <v>1456</v>
      </c>
      <c r="H240" s="32" t="s">
        <v>498</v>
      </c>
      <c r="I240" s="39" t="s">
        <v>101</v>
      </c>
      <c r="J240" s="32" t="s">
        <v>1457</v>
      </c>
      <c r="K240" s="32" t="s">
        <v>1454</v>
      </c>
      <c r="L240" s="32" t="s">
        <v>1455</v>
      </c>
      <c r="M240" s="34" t="s">
        <v>103</v>
      </c>
      <c r="N240" s="34" t="s">
        <v>104</v>
      </c>
      <c r="O240" s="35"/>
      <c r="P240" s="35">
        <v>10217</v>
      </c>
      <c r="Q240" s="36">
        <v>1.04</v>
      </c>
      <c r="R240" s="37">
        <v>29000</v>
      </c>
      <c r="S240" s="37">
        <v>0</v>
      </c>
      <c r="T240" s="37">
        <f t="shared" si="3"/>
        <v>29000</v>
      </c>
    </row>
    <row r="241" spans="1:20" x14ac:dyDescent="0.3">
      <c r="A241" s="32" t="s">
        <v>1112</v>
      </c>
      <c r="B241" s="32" t="s">
        <v>1458</v>
      </c>
      <c r="C241" s="32" t="s">
        <v>1459</v>
      </c>
      <c r="D241" s="32" t="s">
        <v>1460</v>
      </c>
      <c r="E241" s="32" t="s">
        <v>1461</v>
      </c>
      <c r="F241" s="32">
        <v>1</v>
      </c>
      <c r="G241" s="32" t="s">
        <v>1462</v>
      </c>
      <c r="H241" s="32" t="s">
        <v>498</v>
      </c>
      <c r="I241" s="39" t="s">
        <v>101</v>
      </c>
      <c r="J241" s="32" t="s">
        <v>102</v>
      </c>
      <c r="K241" s="32" t="s">
        <v>1460</v>
      </c>
      <c r="L241" s="32" t="s">
        <v>1461</v>
      </c>
      <c r="M241" s="34" t="s">
        <v>103</v>
      </c>
      <c r="N241" s="34" t="s">
        <v>104</v>
      </c>
      <c r="O241" s="35"/>
      <c r="P241" s="35">
        <v>10218</v>
      </c>
      <c r="Q241" s="36">
        <v>1.04</v>
      </c>
      <c r="R241" s="37">
        <v>29000</v>
      </c>
      <c r="S241" s="37">
        <v>0</v>
      </c>
      <c r="T241" s="37">
        <f t="shared" si="3"/>
        <v>29000</v>
      </c>
    </row>
    <row r="242" spans="1:20" x14ac:dyDescent="0.3">
      <c r="A242" s="32" t="s">
        <v>1095</v>
      </c>
      <c r="B242" s="32" t="s">
        <v>1463</v>
      </c>
      <c r="C242" s="32" t="s">
        <v>1464</v>
      </c>
      <c r="D242" s="32" t="s">
        <v>1465</v>
      </c>
      <c r="E242" s="32" t="s">
        <v>1466</v>
      </c>
      <c r="F242" s="32">
        <v>1</v>
      </c>
      <c r="G242" s="32" t="s">
        <v>1467</v>
      </c>
      <c r="H242" s="32" t="s">
        <v>498</v>
      </c>
      <c r="I242" s="39" t="s">
        <v>101</v>
      </c>
      <c r="J242" s="32" t="s">
        <v>1468</v>
      </c>
      <c r="K242" s="32" t="s">
        <v>1465</v>
      </c>
      <c r="L242" s="32" t="s">
        <v>1466</v>
      </c>
      <c r="M242" s="34" t="s">
        <v>103</v>
      </c>
      <c r="N242" s="34" t="s">
        <v>104</v>
      </c>
      <c r="O242" s="35"/>
      <c r="P242" s="35">
        <v>10219</v>
      </c>
      <c r="Q242" s="36">
        <v>1.04</v>
      </c>
      <c r="R242" s="37">
        <v>29000</v>
      </c>
      <c r="S242" s="37">
        <v>0</v>
      </c>
      <c r="T242" s="37">
        <f t="shared" si="3"/>
        <v>29000</v>
      </c>
    </row>
    <row r="243" spans="1:20" x14ac:dyDescent="0.3">
      <c r="A243" s="32" t="s">
        <v>1065</v>
      </c>
      <c r="B243" s="32" t="s">
        <v>1469</v>
      </c>
      <c r="C243" s="32" t="s">
        <v>1470</v>
      </c>
      <c r="D243" s="32" t="s">
        <v>1471</v>
      </c>
      <c r="E243" s="32" t="s">
        <v>1472</v>
      </c>
      <c r="F243" s="32">
        <v>1</v>
      </c>
      <c r="G243" s="32" t="s">
        <v>1473</v>
      </c>
      <c r="H243" s="32" t="s">
        <v>498</v>
      </c>
      <c r="I243" s="23" t="s">
        <v>120</v>
      </c>
      <c r="J243" s="32" t="s">
        <v>1474</v>
      </c>
      <c r="K243" s="32" t="s">
        <v>1475</v>
      </c>
      <c r="L243" s="32" t="s">
        <v>1472</v>
      </c>
      <c r="M243" s="34" t="s">
        <v>103</v>
      </c>
      <c r="N243" s="34" t="s">
        <v>104</v>
      </c>
      <c r="O243" s="35"/>
      <c r="P243" s="35">
        <v>10220</v>
      </c>
      <c r="Q243" s="36">
        <v>1.04</v>
      </c>
      <c r="R243" s="37">
        <v>29000</v>
      </c>
      <c r="S243" s="37">
        <v>3500</v>
      </c>
      <c r="T243" s="37">
        <f t="shared" si="3"/>
        <v>32500</v>
      </c>
    </row>
    <row r="244" spans="1:20" x14ac:dyDescent="0.3">
      <c r="A244" s="32" t="s">
        <v>1476</v>
      </c>
      <c r="B244" s="32" t="s">
        <v>1477</v>
      </c>
      <c r="C244" s="32" t="s">
        <v>1478</v>
      </c>
      <c r="D244" s="32" t="s">
        <v>1479</v>
      </c>
      <c r="E244" s="32" t="s">
        <v>1480</v>
      </c>
      <c r="F244" s="32">
        <v>1</v>
      </c>
      <c r="G244" s="32" t="s">
        <v>1481</v>
      </c>
      <c r="H244" s="32" t="s">
        <v>498</v>
      </c>
      <c r="I244" s="23" t="s">
        <v>120</v>
      </c>
      <c r="J244" s="32" t="s">
        <v>102</v>
      </c>
      <c r="K244" s="32" t="s">
        <v>1479</v>
      </c>
      <c r="L244" s="32" t="s">
        <v>1480</v>
      </c>
      <c r="M244" s="34" t="s">
        <v>103</v>
      </c>
      <c r="N244" s="34" t="s">
        <v>104</v>
      </c>
      <c r="O244" s="35"/>
      <c r="P244" s="35">
        <v>10221</v>
      </c>
      <c r="Q244" s="36">
        <v>1.04</v>
      </c>
      <c r="R244" s="37">
        <v>29000</v>
      </c>
      <c r="S244" s="37">
        <v>3500</v>
      </c>
      <c r="T244" s="37">
        <f t="shared" si="3"/>
        <v>32500</v>
      </c>
    </row>
    <row r="245" spans="1:20" x14ac:dyDescent="0.3">
      <c r="A245" s="32" t="s">
        <v>1035</v>
      </c>
      <c r="B245" s="32" t="s">
        <v>1482</v>
      </c>
      <c r="C245" s="32" t="s">
        <v>1483</v>
      </c>
      <c r="D245" s="32" t="s">
        <v>1484</v>
      </c>
      <c r="E245" s="32" t="s">
        <v>1485</v>
      </c>
      <c r="F245" s="32">
        <v>1</v>
      </c>
      <c r="G245" s="32" t="s">
        <v>1486</v>
      </c>
      <c r="H245" s="32" t="s">
        <v>498</v>
      </c>
      <c r="I245" s="23" t="s">
        <v>120</v>
      </c>
      <c r="J245" s="32" t="s">
        <v>102</v>
      </c>
      <c r="K245" s="32" t="s">
        <v>1484</v>
      </c>
      <c r="L245" s="32" t="s">
        <v>1485</v>
      </c>
      <c r="M245" s="34" t="s">
        <v>103</v>
      </c>
      <c r="N245" s="34" t="s">
        <v>104</v>
      </c>
      <c r="O245" s="35"/>
      <c r="P245" s="35">
        <v>10222</v>
      </c>
      <c r="Q245" s="36">
        <v>1.04</v>
      </c>
      <c r="R245" s="37">
        <v>29000</v>
      </c>
      <c r="S245" s="37">
        <v>3500</v>
      </c>
      <c r="T245" s="37">
        <f t="shared" si="3"/>
        <v>32500</v>
      </c>
    </row>
    <row r="246" spans="1:20" x14ac:dyDescent="0.3">
      <c r="A246" s="32" t="s">
        <v>1341</v>
      </c>
      <c r="B246" s="32" t="s">
        <v>1487</v>
      </c>
      <c r="C246" s="32" t="s">
        <v>1488</v>
      </c>
      <c r="D246" s="32" t="s">
        <v>1489</v>
      </c>
      <c r="E246" s="32" t="s">
        <v>1490</v>
      </c>
      <c r="F246" s="32">
        <v>1</v>
      </c>
      <c r="G246" s="32" t="s">
        <v>1491</v>
      </c>
      <c r="H246" s="32" t="s">
        <v>498</v>
      </c>
      <c r="I246" s="23" t="s">
        <v>120</v>
      </c>
      <c r="J246" s="32" t="s">
        <v>1492</v>
      </c>
      <c r="K246" s="32" t="s">
        <v>1489</v>
      </c>
      <c r="L246" s="32" t="s">
        <v>1490</v>
      </c>
      <c r="M246" s="34" t="s">
        <v>103</v>
      </c>
      <c r="N246" s="34" t="s">
        <v>104</v>
      </c>
      <c r="O246" s="35"/>
      <c r="P246" s="35">
        <v>10223</v>
      </c>
      <c r="Q246" s="36">
        <v>1.04</v>
      </c>
      <c r="R246" s="37">
        <v>29000</v>
      </c>
      <c r="S246" s="37">
        <v>3500</v>
      </c>
      <c r="T246" s="37">
        <f t="shared" si="3"/>
        <v>32500</v>
      </c>
    </row>
    <row r="247" spans="1:20" x14ac:dyDescent="0.3">
      <c r="A247" s="32" t="s">
        <v>1112</v>
      </c>
      <c r="B247" s="32" t="s">
        <v>1493</v>
      </c>
      <c r="C247" s="32" t="s">
        <v>1494</v>
      </c>
      <c r="D247" s="32" t="s">
        <v>1495</v>
      </c>
      <c r="E247" s="32" t="s">
        <v>1496</v>
      </c>
      <c r="F247" s="32">
        <v>1</v>
      </c>
      <c r="G247" s="32" t="s">
        <v>1497</v>
      </c>
      <c r="H247" s="32" t="s">
        <v>513</v>
      </c>
      <c r="I247" s="23" t="s">
        <v>120</v>
      </c>
      <c r="J247" s="32" t="s">
        <v>102</v>
      </c>
      <c r="K247" s="32" t="s">
        <v>1495</v>
      </c>
      <c r="L247" s="32" t="s">
        <v>1496</v>
      </c>
      <c r="M247" s="34" t="s">
        <v>103</v>
      </c>
      <c r="N247" s="34" t="s">
        <v>104</v>
      </c>
      <c r="O247" s="35"/>
      <c r="P247" s="35">
        <v>10224</v>
      </c>
      <c r="Q247" s="36">
        <v>1.04</v>
      </c>
      <c r="R247" s="37">
        <v>44000</v>
      </c>
      <c r="S247" s="37">
        <v>3500</v>
      </c>
      <c r="T247" s="37">
        <f t="shared" si="3"/>
        <v>47500</v>
      </c>
    </row>
    <row r="248" spans="1:20" x14ac:dyDescent="0.3">
      <c r="A248" s="32" t="s">
        <v>1095</v>
      </c>
      <c r="B248" s="32" t="s">
        <v>1498</v>
      </c>
      <c r="C248" s="32" t="s">
        <v>1499</v>
      </c>
      <c r="D248" s="32" t="s">
        <v>1500</v>
      </c>
      <c r="E248" s="32" t="s">
        <v>1501</v>
      </c>
      <c r="F248" s="32">
        <v>1</v>
      </c>
      <c r="G248" s="32" t="s">
        <v>1502</v>
      </c>
      <c r="H248" s="32" t="s">
        <v>513</v>
      </c>
      <c r="I248" s="39" t="s">
        <v>101</v>
      </c>
      <c r="J248" s="32" t="s">
        <v>102</v>
      </c>
      <c r="K248" s="32" t="s">
        <v>1500</v>
      </c>
      <c r="L248" s="32" t="s">
        <v>1501</v>
      </c>
      <c r="M248" s="34" t="s">
        <v>103</v>
      </c>
      <c r="N248" s="34" t="s">
        <v>104</v>
      </c>
      <c r="O248" s="35"/>
      <c r="P248" s="35">
        <v>10225</v>
      </c>
      <c r="Q248" s="36">
        <v>1.04</v>
      </c>
      <c r="R248" s="37">
        <v>44000</v>
      </c>
      <c r="S248" s="37">
        <v>0</v>
      </c>
      <c r="T248" s="37">
        <f t="shared" si="3"/>
        <v>44000</v>
      </c>
    </row>
    <row r="249" spans="1:20" x14ac:dyDescent="0.3">
      <c r="A249" s="32" t="s">
        <v>1095</v>
      </c>
      <c r="B249" s="32" t="s">
        <v>1503</v>
      </c>
      <c r="C249" s="32" t="s">
        <v>1504</v>
      </c>
      <c r="D249" s="32" t="s">
        <v>1201</v>
      </c>
      <c r="E249" s="32" t="s">
        <v>1202</v>
      </c>
      <c r="F249" s="32">
        <v>1</v>
      </c>
      <c r="G249" s="32" t="s">
        <v>1203</v>
      </c>
      <c r="H249" s="32" t="s">
        <v>513</v>
      </c>
      <c r="I249" s="39" t="s">
        <v>101</v>
      </c>
      <c r="J249" s="23" t="s">
        <v>1204</v>
      </c>
      <c r="K249" s="32" t="s">
        <v>1201</v>
      </c>
      <c r="L249" s="32" t="s">
        <v>1202</v>
      </c>
      <c r="M249" s="34" t="s">
        <v>103</v>
      </c>
      <c r="N249" s="34" t="s">
        <v>104</v>
      </c>
      <c r="O249" s="35"/>
      <c r="P249" s="35">
        <v>10226</v>
      </c>
      <c r="Q249" s="36">
        <v>1.04</v>
      </c>
      <c r="R249" s="37">
        <v>44000</v>
      </c>
      <c r="S249" s="37">
        <v>0</v>
      </c>
      <c r="T249" s="37">
        <f t="shared" si="3"/>
        <v>44000</v>
      </c>
    </row>
    <row r="250" spans="1:20" x14ac:dyDescent="0.3">
      <c r="A250" s="32" t="s">
        <v>1095</v>
      </c>
      <c r="B250" s="32" t="s">
        <v>1505</v>
      </c>
      <c r="C250" s="32" t="s">
        <v>1506</v>
      </c>
      <c r="D250" s="32" t="s">
        <v>1507</v>
      </c>
      <c r="E250" s="32" t="s">
        <v>1508</v>
      </c>
      <c r="F250" s="32">
        <v>1</v>
      </c>
      <c r="G250" s="32" t="s">
        <v>1509</v>
      </c>
      <c r="H250" s="32" t="s">
        <v>525</v>
      </c>
      <c r="I250" s="39" t="s">
        <v>101</v>
      </c>
      <c r="J250" s="32" t="s">
        <v>102</v>
      </c>
      <c r="K250" s="32" t="s">
        <v>1507</v>
      </c>
      <c r="L250" s="32" t="s">
        <v>1508</v>
      </c>
      <c r="M250" s="34" t="s">
        <v>103</v>
      </c>
      <c r="N250" s="34" t="s">
        <v>104</v>
      </c>
      <c r="O250" s="35"/>
      <c r="P250" s="35">
        <v>10227</v>
      </c>
      <c r="Q250" s="36">
        <v>1.04</v>
      </c>
      <c r="R250" s="37">
        <v>59000</v>
      </c>
      <c r="S250" s="37">
        <v>0</v>
      </c>
      <c r="T250" s="37">
        <f t="shared" si="3"/>
        <v>59000</v>
      </c>
    </row>
    <row r="251" spans="1:20" x14ac:dyDescent="0.3">
      <c r="A251" s="32" t="s">
        <v>106</v>
      </c>
      <c r="B251" s="32" t="s">
        <v>1510</v>
      </c>
      <c r="C251" s="32" t="s">
        <v>1511</v>
      </c>
      <c r="D251" s="32" t="s">
        <v>1512</v>
      </c>
      <c r="E251" s="32" t="s">
        <v>1513</v>
      </c>
      <c r="F251" s="32">
        <v>1</v>
      </c>
      <c r="G251" s="32" t="s">
        <v>1514</v>
      </c>
      <c r="H251" s="32" t="s">
        <v>133</v>
      </c>
      <c r="I251" s="23" t="s">
        <v>120</v>
      </c>
      <c r="J251" s="23" t="s">
        <v>1515</v>
      </c>
      <c r="K251" s="32" t="s">
        <v>1512</v>
      </c>
      <c r="L251" s="32" t="s">
        <v>1513</v>
      </c>
      <c r="M251" s="34" t="s">
        <v>103</v>
      </c>
      <c r="N251" s="34" t="s">
        <v>104</v>
      </c>
      <c r="O251" s="35"/>
      <c r="P251" s="35">
        <v>10228</v>
      </c>
      <c r="Q251" s="36">
        <v>1.04</v>
      </c>
      <c r="R251" s="37">
        <v>84000</v>
      </c>
      <c r="S251" s="37">
        <v>3500</v>
      </c>
      <c r="T251" s="37">
        <f t="shared" si="3"/>
        <v>87500</v>
      </c>
    </row>
    <row r="252" spans="1:20" x14ac:dyDescent="0.3">
      <c r="A252" s="32" t="s">
        <v>1179</v>
      </c>
      <c r="B252" s="32" t="s">
        <v>1516</v>
      </c>
      <c r="C252" s="32" t="s">
        <v>1517</v>
      </c>
      <c r="D252" s="32" t="s">
        <v>1518</v>
      </c>
      <c r="E252" s="32" t="s">
        <v>1519</v>
      </c>
      <c r="F252" s="32">
        <v>1</v>
      </c>
      <c r="G252" s="32" t="s">
        <v>1520</v>
      </c>
      <c r="H252" s="32" t="s">
        <v>133</v>
      </c>
      <c r="I252" s="39" t="s">
        <v>101</v>
      </c>
      <c r="J252" s="32" t="s">
        <v>102</v>
      </c>
      <c r="K252" s="32" t="s">
        <v>1518</v>
      </c>
      <c r="L252" s="32" t="s">
        <v>1519</v>
      </c>
      <c r="M252" s="34" t="s">
        <v>103</v>
      </c>
      <c r="N252" s="34" t="s">
        <v>104</v>
      </c>
      <c r="O252" s="35"/>
      <c r="P252" s="35">
        <v>10229</v>
      </c>
      <c r="Q252" s="36">
        <v>1.04</v>
      </c>
      <c r="R252" s="37">
        <v>84000</v>
      </c>
      <c r="S252" s="37">
        <v>0</v>
      </c>
      <c r="T252" s="37">
        <f t="shared" si="3"/>
        <v>84000</v>
      </c>
    </row>
    <row r="253" spans="1:20" x14ac:dyDescent="0.3">
      <c r="A253" s="32" t="s">
        <v>1008</v>
      </c>
      <c r="B253" s="32" t="s">
        <v>1521</v>
      </c>
      <c r="C253" s="32" t="s">
        <v>1522</v>
      </c>
      <c r="D253" s="32" t="s">
        <v>1523</v>
      </c>
      <c r="E253" s="32" t="s">
        <v>1524</v>
      </c>
      <c r="F253" s="32">
        <v>1</v>
      </c>
      <c r="G253" s="32" t="s">
        <v>1525</v>
      </c>
      <c r="H253" s="32" t="s">
        <v>1526</v>
      </c>
      <c r="I253" s="23" t="s">
        <v>120</v>
      </c>
      <c r="J253" s="32" t="s">
        <v>102</v>
      </c>
      <c r="K253" s="32" t="s">
        <v>1523</v>
      </c>
      <c r="L253" s="32" t="s">
        <v>1524</v>
      </c>
      <c r="M253" s="34" t="s">
        <v>103</v>
      </c>
      <c r="N253" s="34" t="s">
        <v>104</v>
      </c>
      <c r="O253" s="35"/>
      <c r="P253" s="35">
        <v>10230</v>
      </c>
      <c r="Q253" s="36">
        <v>1.04</v>
      </c>
      <c r="R253" s="37">
        <v>60000</v>
      </c>
      <c r="S253" s="37">
        <v>3500</v>
      </c>
      <c r="T253" s="37">
        <f t="shared" si="3"/>
        <v>63500</v>
      </c>
    </row>
    <row r="254" spans="1:20" x14ac:dyDescent="0.3">
      <c r="A254" s="32" t="s">
        <v>783</v>
      </c>
      <c r="B254" s="32" t="s">
        <v>1527</v>
      </c>
      <c r="C254" s="32" t="s">
        <v>1528</v>
      </c>
      <c r="D254" s="32" t="s">
        <v>1529</v>
      </c>
      <c r="E254" s="32" t="s">
        <v>1530</v>
      </c>
      <c r="F254" s="32">
        <v>1</v>
      </c>
      <c r="G254" s="32" t="s">
        <v>1531</v>
      </c>
      <c r="H254" s="32" t="s">
        <v>1532</v>
      </c>
      <c r="I254" s="39" t="s">
        <v>101</v>
      </c>
      <c r="J254" s="23" t="s">
        <v>1533</v>
      </c>
      <c r="K254" s="32" t="s">
        <v>1529</v>
      </c>
      <c r="L254" s="32" t="s">
        <v>1530</v>
      </c>
      <c r="M254" s="34" t="s">
        <v>103</v>
      </c>
      <c r="N254" s="34" t="s">
        <v>104</v>
      </c>
      <c r="O254" s="35"/>
      <c r="P254" s="35">
        <v>10231</v>
      </c>
      <c r="Q254" s="36">
        <v>1.04</v>
      </c>
      <c r="R254" s="37">
        <v>81000</v>
      </c>
      <c r="S254" s="37">
        <v>0</v>
      </c>
      <c r="T254" s="37">
        <f t="shared" si="3"/>
        <v>81000</v>
      </c>
    </row>
    <row r="255" spans="1:20" x14ac:dyDescent="0.3">
      <c r="A255" s="32" t="s">
        <v>1021</v>
      </c>
      <c r="B255" s="32" t="s">
        <v>1534</v>
      </c>
      <c r="C255" s="32" t="s">
        <v>1535</v>
      </c>
      <c r="D255" s="32" t="s">
        <v>1536</v>
      </c>
      <c r="E255" s="32" t="s">
        <v>1537</v>
      </c>
      <c r="F255" s="32">
        <v>1</v>
      </c>
      <c r="G255" s="32" t="s">
        <v>1538</v>
      </c>
      <c r="H255" s="32" t="s">
        <v>1539</v>
      </c>
      <c r="I255" s="39" t="s">
        <v>101</v>
      </c>
      <c r="J255" s="32" t="s">
        <v>102</v>
      </c>
      <c r="K255" s="32" t="s">
        <v>1536</v>
      </c>
      <c r="L255" s="32" t="s">
        <v>1537</v>
      </c>
      <c r="M255" s="34" t="s">
        <v>103</v>
      </c>
      <c r="N255" s="34" t="s">
        <v>104</v>
      </c>
      <c r="O255" s="35"/>
      <c r="P255" s="35">
        <v>10232</v>
      </c>
      <c r="Q255" s="36">
        <v>1.04</v>
      </c>
      <c r="R255" s="37">
        <v>116000</v>
      </c>
      <c r="S255" s="37">
        <v>0</v>
      </c>
      <c r="T255" s="37">
        <f t="shared" si="3"/>
        <v>116000</v>
      </c>
    </row>
    <row r="256" spans="1:20" x14ac:dyDescent="0.3">
      <c r="A256" s="32" t="s">
        <v>1540</v>
      </c>
      <c r="B256" s="32" t="s">
        <v>1541</v>
      </c>
      <c r="C256" s="32" t="s">
        <v>1542</v>
      </c>
      <c r="D256" s="32" t="s">
        <v>1543</v>
      </c>
      <c r="E256" s="32" t="s">
        <v>1544</v>
      </c>
      <c r="F256" s="32">
        <v>1</v>
      </c>
      <c r="G256" s="32" t="s">
        <v>1545</v>
      </c>
      <c r="H256" s="47" t="s">
        <v>1546</v>
      </c>
      <c r="I256" s="39" t="s">
        <v>101</v>
      </c>
      <c r="J256" s="23" t="s">
        <v>1547</v>
      </c>
      <c r="K256" s="32" t="s">
        <v>1543</v>
      </c>
      <c r="L256" s="32" t="s">
        <v>1544</v>
      </c>
      <c r="M256" s="48" t="s">
        <v>570</v>
      </c>
      <c r="N256" s="48" t="s">
        <v>571</v>
      </c>
      <c r="O256" s="35"/>
      <c r="P256" s="35">
        <v>10233</v>
      </c>
      <c r="Q256" s="36">
        <v>1.04</v>
      </c>
      <c r="R256" s="37">
        <v>38000</v>
      </c>
      <c r="S256" s="37">
        <v>0</v>
      </c>
      <c r="T256" s="37">
        <f t="shared" si="3"/>
        <v>38000</v>
      </c>
    </row>
    <row r="257" spans="1:20" x14ac:dyDescent="0.3">
      <c r="A257" s="32" t="s">
        <v>1159</v>
      </c>
      <c r="B257" s="32" t="s">
        <v>1548</v>
      </c>
      <c r="C257" s="32" t="s">
        <v>1549</v>
      </c>
      <c r="D257" s="32" t="s">
        <v>1550</v>
      </c>
      <c r="E257" s="32" t="s">
        <v>1551</v>
      </c>
      <c r="F257" s="32">
        <v>1</v>
      </c>
      <c r="G257" s="32" t="s">
        <v>1552</v>
      </c>
      <c r="H257" s="32" t="s">
        <v>592</v>
      </c>
      <c r="I257" s="23" t="s">
        <v>120</v>
      </c>
      <c r="J257" s="32" t="s">
        <v>102</v>
      </c>
      <c r="K257" s="32" t="s">
        <v>1550</v>
      </c>
      <c r="L257" s="32" t="s">
        <v>1551</v>
      </c>
      <c r="M257" s="34" t="s">
        <v>103</v>
      </c>
      <c r="N257" s="34" t="s">
        <v>104</v>
      </c>
      <c r="O257" s="35"/>
      <c r="P257" s="35">
        <v>10234</v>
      </c>
      <c r="Q257" s="36">
        <v>1.04</v>
      </c>
      <c r="R257" s="37">
        <v>26000</v>
      </c>
      <c r="S257" s="37">
        <v>0</v>
      </c>
      <c r="T257" s="37">
        <f t="shared" si="3"/>
        <v>26000</v>
      </c>
    </row>
    <row r="258" spans="1:20" x14ac:dyDescent="0.3">
      <c r="A258" s="32" t="s">
        <v>1008</v>
      </c>
      <c r="B258" s="32" t="s">
        <v>1553</v>
      </c>
      <c r="C258" s="32" t="s">
        <v>1554</v>
      </c>
      <c r="D258" s="32" t="s">
        <v>1555</v>
      </c>
      <c r="E258" s="32" t="s">
        <v>1556</v>
      </c>
      <c r="F258" s="32">
        <v>1</v>
      </c>
      <c r="G258" s="32" t="s">
        <v>1557</v>
      </c>
      <c r="H258" s="32" t="s">
        <v>592</v>
      </c>
      <c r="I258" s="23" t="s">
        <v>120</v>
      </c>
      <c r="J258" s="23" t="s">
        <v>1558</v>
      </c>
      <c r="K258" s="32" t="s">
        <v>1559</v>
      </c>
      <c r="L258" s="32" t="s">
        <v>1556</v>
      </c>
      <c r="M258" s="34" t="s">
        <v>103</v>
      </c>
      <c r="N258" s="34" t="s">
        <v>104</v>
      </c>
      <c r="O258" s="35"/>
      <c r="P258" s="35">
        <v>10235</v>
      </c>
      <c r="Q258" s="36">
        <v>1.04</v>
      </c>
      <c r="R258" s="37">
        <v>26000</v>
      </c>
      <c r="S258" s="37">
        <v>0</v>
      </c>
      <c r="T258" s="37">
        <f t="shared" si="3"/>
        <v>26000</v>
      </c>
    </row>
    <row r="259" spans="1:20" x14ac:dyDescent="0.3">
      <c r="A259" s="32" t="s">
        <v>810</v>
      </c>
      <c r="B259" s="32" t="s">
        <v>1560</v>
      </c>
      <c r="C259" s="32" t="s">
        <v>1561</v>
      </c>
      <c r="D259" s="32" t="s">
        <v>1562</v>
      </c>
      <c r="E259" s="32" t="s">
        <v>1563</v>
      </c>
      <c r="F259" s="32">
        <v>1</v>
      </c>
      <c r="G259" s="32" t="s">
        <v>1564</v>
      </c>
      <c r="H259" s="32" t="s">
        <v>592</v>
      </c>
      <c r="I259" s="23" t="s">
        <v>120</v>
      </c>
      <c r="J259" s="23" t="s">
        <v>1565</v>
      </c>
      <c r="K259" s="32" t="s">
        <v>1562</v>
      </c>
      <c r="L259" s="32" t="s">
        <v>1563</v>
      </c>
      <c r="M259" s="34" t="s">
        <v>103</v>
      </c>
      <c r="N259" s="34" t="s">
        <v>104</v>
      </c>
      <c r="O259" s="35"/>
      <c r="P259" s="35">
        <v>10236</v>
      </c>
      <c r="Q259" s="36">
        <v>1.04</v>
      </c>
      <c r="R259" s="37">
        <v>26000</v>
      </c>
      <c r="S259" s="37">
        <v>0</v>
      </c>
      <c r="T259" s="37">
        <f t="shared" si="3"/>
        <v>26000</v>
      </c>
    </row>
    <row r="260" spans="1:20" x14ac:dyDescent="0.3">
      <c r="A260" s="32" t="s">
        <v>1065</v>
      </c>
      <c r="B260" s="32" t="s">
        <v>1566</v>
      </c>
      <c r="C260" s="32" t="s">
        <v>1567</v>
      </c>
      <c r="D260" s="32" t="s">
        <v>1568</v>
      </c>
      <c r="E260" s="32" t="s">
        <v>1569</v>
      </c>
      <c r="F260" s="32">
        <v>1</v>
      </c>
      <c r="G260" s="32" t="s">
        <v>1570</v>
      </c>
      <c r="H260" s="32" t="s">
        <v>592</v>
      </c>
      <c r="I260" s="23" t="s">
        <v>120</v>
      </c>
      <c r="J260" s="32" t="s">
        <v>1571</v>
      </c>
      <c r="K260" s="32" t="s">
        <v>1568</v>
      </c>
      <c r="L260" s="32" t="s">
        <v>1569</v>
      </c>
      <c r="M260" s="34" t="s">
        <v>103</v>
      </c>
      <c r="N260" s="34" t="s">
        <v>104</v>
      </c>
      <c r="O260" s="35"/>
      <c r="P260" s="35">
        <v>10237</v>
      </c>
      <c r="Q260" s="36">
        <v>1.04</v>
      </c>
      <c r="R260" s="37">
        <v>26000</v>
      </c>
      <c r="S260" s="37">
        <v>0</v>
      </c>
      <c r="T260" s="37">
        <f t="shared" si="3"/>
        <v>26000</v>
      </c>
    </row>
    <row r="261" spans="1:20" x14ac:dyDescent="0.3">
      <c r="A261" s="32" t="s">
        <v>1126</v>
      </c>
      <c r="B261" s="32" t="s">
        <v>1572</v>
      </c>
      <c r="C261" s="32" t="s">
        <v>1573</v>
      </c>
      <c r="D261" s="32" t="s">
        <v>1574</v>
      </c>
      <c r="E261" s="32" t="s">
        <v>1575</v>
      </c>
      <c r="F261" s="32">
        <v>1</v>
      </c>
      <c r="G261" s="32" t="s">
        <v>1576</v>
      </c>
      <c r="H261" s="32" t="s">
        <v>592</v>
      </c>
      <c r="I261" s="23" t="s">
        <v>120</v>
      </c>
      <c r="J261" s="32" t="s">
        <v>102</v>
      </c>
      <c r="K261" s="32" t="s">
        <v>1574</v>
      </c>
      <c r="L261" s="32" t="s">
        <v>1575</v>
      </c>
      <c r="M261" s="34" t="s">
        <v>103</v>
      </c>
      <c r="N261" s="34" t="s">
        <v>104</v>
      </c>
      <c r="O261" s="35"/>
      <c r="P261" s="35">
        <v>10238</v>
      </c>
      <c r="Q261" s="36">
        <v>1.04</v>
      </c>
      <c r="R261" s="37">
        <v>26000</v>
      </c>
      <c r="S261" s="37">
        <v>0</v>
      </c>
      <c r="T261" s="37">
        <f t="shared" si="3"/>
        <v>26000</v>
      </c>
    </row>
    <row r="262" spans="1:20" x14ac:dyDescent="0.3">
      <c r="A262" s="32" t="s">
        <v>1095</v>
      </c>
      <c r="B262" s="32" t="s">
        <v>1577</v>
      </c>
      <c r="C262" s="32" t="s">
        <v>1578</v>
      </c>
      <c r="D262" s="32" t="s">
        <v>1397</v>
      </c>
      <c r="E262" s="32" t="s">
        <v>1398</v>
      </c>
      <c r="F262" s="32">
        <v>1</v>
      </c>
      <c r="G262" s="32" t="s">
        <v>1399</v>
      </c>
      <c r="H262" s="32" t="s">
        <v>592</v>
      </c>
      <c r="I262" s="23" t="s">
        <v>120</v>
      </c>
      <c r="J262" s="32" t="s">
        <v>102</v>
      </c>
      <c r="K262" s="32" t="s">
        <v>1397</v>
      </c>
      <c r="L262" s="32" t="s">
        <v>1398</v>
      </c>
      <c r="M262" s="34" t="s">
        <v>103</v>
      </c>
      <c r="N262" s="34" t="s">
        <v>104</v>
      </c>
      <c r="O262" s="35"/>
      <c r="P262" s="35">
        <v>10239</v>
      </c>
      <c r="Q262" s="36">
        <v>1.04</v>
      </c>
      <c r="R262" s="37">
        <v>26000</v>
      </c>
      <c r="S262" s="37">
        <v>0</v>
      </c>
      <c r="T262" s="37">
        <f t="shared" si="3"/>
        <v>26000</v>
      </c>
    </row>
    <row r="263" spans="1:20" x14ac:dyDescent="0.3">
      <c r="A263" s="32" t="s">
        <v>1579</v>
      </c>
      <c r="B263" s="32" t="s">
        <v>1580</v>
      </c>
      <c r="C263" s="32" t="s">
        <v>1581</v>
      </c>
      <c r="D263" s="32" t="s">
        <v>1582</v>
      </c>
      <c r="E263" s="32" t="s">
        <v>1583</v>
      </c>
      <c r="F263" s="32">
        <v>1</v>
      </c>
      <c r="G263" s="32" t="s">
        <v>1584</v>
      </c>
      <c r="H263" s="32" t="s">
        <v>592</v>
      </c>
      <c r="I263" s="23" t="s">
        <v>120</v>
      </c>
      <c r="J263" s="32" t="s">
        <v>1585</v>
      </c>
      <c r="K263" s="32" t="s">
        <v>1582</v>
      </c>
      <c r="L263" s="32" t="s">
        <v>1583</v>
      </c>
      <c r="M263" s="34" t="s">
        <v>103</v>
      </c>
      <c r="N263" s="34" t="s">
        <v>104</v>
      </c>
      <c r="O263" s="35"/>
      <c r="P263" s="35">
        <v>10240</v>
      </c>
      <c r="Q263" s="36">
        <v>1.04</v>
      </c>
      <c r="R263" s="37">
        <v>26000</v>
      </c>
      <c r="S263" s="37">
        <v>0</v>
      </c>
      <c r="T263" s="37">
        <f t="shared" si="3"/>
        <v>26000</v>
      </c>
    </row>
    <row r="264" spans="1:20" x14ac:dyDescent="0.3">
      <c r="A264" s="32" t="s">
        <v>1095</v>
      </c>
      <c r="B264" s="32" t="s">
        <v>1586</v>
      </c>
      <c r="C264" s="32" t="s">
        <v>1587</v>
      </c>
      <c r="D264" s="32" t="s">
        <v>1588</v>
      </c>
      <c r="E264" s="32" t="s">
        <v>1589</v>
      </c>
      <c r="F264" s="32">
        <v>1</v>
      </c>
      <c r="G264" s="32" t="s">
        <v>1590</v>
      </c>
      <c r="H264" s="32" t="s">
        <v>592</v>
      </c>
      <c r="I264" s="23" t="s">
        <v>120</v>
      </c>
      <c r="J264" s="32" t="s">
        <v>102</v>
      </c>
      <c r="K264" s="32" t="s">
        <v>1588</v>
      </c>
      <c r="L264" s="32" t="s">
        <v>1589</v>
      </c>
      <c r="M264" s="34" t="s">
        <v>103</v>
      </c>
      <c r="N264" s="34" t="s">
        <v>104</v>
      </c>
      <c r="O264" s="35"/>
      <c r="P264" s="35">
        <v>10241</v>
      </c>
      <c r="Q264" s="36">
        <v>1.04</v>
      </c>
      <c r="R264" s="37">
        <v>26000</v>
      </c>
      <c r="S264" s="37">
        <v>0</v>
      </c>
      <c r="T264" s="37">
        <f t="shared" si="3"/>
        <v>26000</v>
      </c>
    </row>
    <row r="265" spans="1:20" x14ac:dyDescent="0.3">
      <c r="A265" s="32" t="s">
        <v>1095</v>
      </c>
      <c r="B265" s="32" t="s">
        <v>1591</v>
      </c>
      <c r="C265" s="32" t="s">
        <v>1592</v>
      </c>
      <c r="D265" s="32" t="s">
        <v>1593</v>
      </c>
      <c r="E265" s="32" t="s">
        <v>1594</v>
      </c>
      <c r="F265" s="32">
        <v>1</v>
      </c>
      <c r="G265" s="32" t="s">
        <v>1595</v>
      </c>
      <c r="H265" s="32" t="s">
        <v>592</v>
      </c>
      <c r="I265" s="23" t="s">
        <v>120</v>
      </c>
      <c r="J265" s="32" t="s">
        <v>102</v>
      </c>
      <c r="K265" s="32" t="s">
        <v>1593</v>
      </c>
      <c r="L265" s="32" t="s">
        <v>1594</v>
      </c>
      <c r="M265" s="34" t="s">
        <v>103</v>
      </c>
      <c r="N265" s="34" t="s">
        <v>104</v>
      </c>
      <c r="O265" s="35"/>
      <c r="P265" s="35">
        <v>10242</v>
      </c>
      <c r="Q265" s="36">
        <v>1.04</v>
      </c>
      <c r="R265" s="37">
        <v>26000</v>
      </c>
      <c r="S265" s="37">
        <v>0</v>
      </c>
      <c r="T265" s="37">
        <f t="shared" si="3"/>
        <v>26000</v>
      </c>
    </row>
    <row r="266" spans="1:20" x14ac:dyDescent="0.3">
      <c r="A266" s="32" t="s">
        <v>1159</v>
      </c>
      <c r="B266" s="32" t="s">
        <v>1596</v>
      </c>
      <c r="C266" s="32" t="s">
        <v>1597</v>
      </c>
      <c r="D266" s="32" t="s">
        <v>1598</v>
      </c>
      <c r="E266" s="32" t="s">
        <v>1599</v>
      </c>
      <c r="F266" s="32">
        <v>1</v>
      </c>
      <c r="G266" s="32" t="s">
        <v>1600</v>
      </c>
      <c r="H266" s="32" t="s">
        <v>670</v>
      </c>
      <c r="I266" s="23" t="s">
        <v>120</v>
      </c>
      <c r="J266" s="23" t="s">
        <v>1601</v>
      </c>
      <c r="K266" s="32" t="s">
        <v>1598</v>
      </c>
      <c r="L266" s="32" t="s">
        <v>1599</v>
      </c>
      <c r="M266" s="34" t="s">
        <v>103</v>
      </c>
      <c r="N266" s="34" t="s">
        <v>104</v>
      </c>
      <c r="O266" s="35"/>
      <c r="P266" s="35">
        <v>10243</v>
      </c>
      <c r="Q266" s="36">
        <v>1.04</v>
      </c>
      <c r="R266" s="37">
        <v>52000</v>
      </c>
      <c r="S266" s="37">
        <v>0</v>
      </c>
      <c r="T266" s="37">
        <f t="shared" si="3"/>
        <v>52000</v>
      </c>
    </row>
    <row r="267" spans="1:20" x14ac:dyDescent="0.3">
      <c r="A267" s="32" t="s">
        <v>1602</v>
      </c>
      <c r="B267" s="32" t="s">
        <v>1603</v>
      </c>
      <c r="C267" s="32" t="s">
        <v>1604</v>
      </c>
      <c r="D267" s="32" t="s">
        <v>1605</v>
      </c>
      <c r="E267" s="32" t="s">
        <v>1606</v>
      </c>
      <c r="F267" s="32">
        <v>1</v>
      </c>
      <c r="G267" s="32" t="s">
        <v>1607</v>
      </c>
      <c r="H267" s="32" t="s">
        <v>670</v>
      </c>
      <c r="I267" s="23" t="s">
        <v>120</v>
      </c>
      <c r="J267" s="23" t="s">
        <v>1608</v>
      </c>
      <c r="K267" s="32" t="s">
        <v>1609</v>
      </c>
      <c r="L267" s="32" t="s">
        <v>1610</v>
      </c>
      <c r="M267" s="34" t="s">
        <v>103</v>
      </c>
      <c r="N267" s="34" t="s">
        <v>104</v>
      </c>
      <c r="O267" s="35"/>
      <c r="P267" s="35">
        <v>10244</v>
      </c>
      <c r="Q267" s="36">
        <v>1.04</v>
      </c>
      <c r="R267" s="37">
        <v>52000</v>
      </c>
      <c r="S267" s="37">
        <v>0</v>
      </c>
      <c r="T267" s="37">
        <f t="shared" si="3"/>
        <v>52000</v>
      </c>
    </row>
    <row r="268" spans="1:20" x14ac:dyDescent="0.3">
      <c r="A268" s="32" t="s">
        <v>1611</v>
      </c>
      <c r="B268" s="32" t="s">
        <v>1612</v>
      </c>
      <c r="C268" s="32" t="s">
        <v>1613</v>
      </c>
      <c r="D268" s="32" t="s">
        <v>1614</v>
      </c>
      <c r="E268" s="32" t="s">
        <v>1615</v>
      </c>
      <c r="F268" s="32">
        <v>1</v>
      </c>
      <c r="G268" s="32" t="s">
        <v>1616</v>
      </c>
      <c r="H268" s="32" t="s">
        <v>670</v>
      </c>
      <c r="I268" s="23" t="s">
        <v>120</v>
      </c>
      <c r="J268" s="32" t="s">
        <v>102</v>
      </c>
      <c r="K268" s="32" t="s">
        <v>1614</v>
      </c>
      <c r="L268" s="32" t="s">
        <v>1615</v>
      </c>
      <c r="M268" s="34" t="s">
        <v>103</v>
      </c>
      <c r="N268" s="34" t="s">
        <v>104</v>
      </c>
      <c r="O268" s="35"/>
      <c r="P268" s="35">
        <v>10245</v>
      </c>
      <c r="Q268" s="36">
        <v>1.04</v>
      </c>
      <c r="R268" s="37">
        <v>52000</v>
      </c>
      <c r="S268" s="37">
        <v>0</v>
      </c>
      <c r="T268" s="37">
        <f t="shared" si="3"/>
        <v>52000</v>
      </c>
    </row>
    <row r="269" spans="1:20" x14ac:dyDescent="0.3">
      <c r="A269" s="32" t="s">
        <v>1112</v>
      </c>
      <c r="B269" s="32" t="s">
        <v>1617</v>
      </c>
      <c r="C269" s="32" t="s">
        <v>1618</v>
      </c>
      <c r="D269" s="32" t="s">
        <v>1619</v>
      </c>
      <c r="E269" s="32" t="s">
        <v>1620</v>
      </c>
      <c r="F269" s="32">
        <v>1</v>
      </c>
      <c r="G269" s="32" t="s">
        <v>1621</v>
      </c>
      <c r="H269" s="32" t="s">
        <v>670</v>
      </c>
      <c r="I269" s="23" t="s">
        <v>120</v>
      </c>
      <c r="J269" s="32" t="s">
        <v>102</v>
      </c>
      <c r="K269" s="32" t="s">
        <v>1619</v>
      </c>
      <c r="L269" s="32" t="s">
        <v>1620</v>
      </c>
      <c r="M269" s="34" t="s">
        <v>103</v>
      </c>
      <c r="N269" s="34" t="s">
        <v>104</v>
      </c>
      <c r="O269" s="35"/>
      <c r="P269" s="35">
        <v>10246</v>
      </c>
      <c r="Q269" s="36">
        <v>1.04</v>
      </c>
      <c r="R269" s="37">
        <v>52000</v>
      </c>
      <c r="S269" s="37">
        <v>0</v>
      </c>
      <c r="T269" s="37">
        <f t="shared" si="3"/>
        <v>52000</v>
      </c>
    </row>
    <row r="270" spans="1:20" x14ac:dyDescent="0.3">
      <c r="A270" s="32" t="s">
        <v>1028</v>
      </c>
      <c r="B270" s="32" t="s">
        <v>1622</v>
      </c>
      <c r="C270" s="32" t="s">
        <v>1623</v>
      </c>
      <c r="D270" s="32" t="s">
        <v>1624</v>
      </c>
      <c r="E270" s="32" t="s">
        <v>1625</v>
      </c>
      <c r="F270" s="32">
        <v>1</v>
      </c>
      <c r="G270" s="32" t="s">
        <v>1626</v>
      </c>
      <c r="H270" s="32" t="s">
        <v>670</v>
      </c>
      <c r="I270" s="23" t="s">
        <v>120</v>
      </c>
      <c r="J270" s="23" t="s">
        <v>1627</v>
      </c>
      <c r="K270" s="32" t="s">
        <v>1624</v>
      </c>
      <c r="L270" s="32" t="s">
        <v>1625</v>
      </c>
      <c r="M270" s="34" t="s">
        <v>103</v>
      </c>
      <c r="N270" s="34" t="s">
        <v>104</v>
      </c>
      <c r="O270" s="35"/>
      <c r="P270" s="35">
        <v>10247</v>
      </c>
      <c r="Q270" s="36">
        <v>1.04</v>
      </c>
      <c r="R270" s="37">
        <v>52000</v>
      </c>
      <c r="S270" s="37">
        <v>0</v>
      </c>
      <c r="T270" s="37">
        <f t="shared" si="3"/>
        <v>52000</v>
      </c>
    </row>
    <row r="271" spans="1:20" x14ac:dyDescent="0.3">
      <c r="A271" s="32" t="s">
        <v>1095</v>
      </c>
      <c r="B271" s="32" t="s">
        <v>1628</v>
      </c>
      <c r="C271" s="32" t="s">
        <v>1629</v>
      </c>
      <c r="D271" s="32" t="s">
        <v>1630</v>
      </c>
      <c r="E271" s="32" t="s">
        <v>1631</v>
      </c>
      <c r="F271" s="32">
        <v>1</v>
      </c>
      <c r="G271" s="32" t="s">
        <v>1632</v>
      </c>
      <c r="H271" s="32" t="s">
        <v>670</v>
      </c>
      <c r="I271" s="23" t="s">
        <v>120</v>
      </c>
      <c r="J271" s="32" t="s">
        <v>102</v>
      </c>
      <c r="K271" s="32" t="s">
        <v>1630</v>
      </c>
      <c r="L271" s="32" t="s">
        <v>1631</v>
      </c>
      <c r="M271" s="34" t="s">
        <v>103</v>
      </c>
      <c r="N271" s="34" t="s">
        <v>104</v>
      </c>
      <c r="O271" s="35"/>
      <c r="P271" s="35">
        <v>10248</v>
      </c>
      <c r="Q271" s="36">
        <v>1.04</v>
      </c>
      <c r="R271" s="37">
        <v>52000</v>
      </c>
      <c r="S271" s="37">
        <v>0</v>
      </c>
      <c r="T271" s="37">
        <f t="shared" si="3"/>
        <v>52000</v>
      </c>
    </row>
    <row r="272" spans="1:20" x14ac:dyDescent="0.3">
      <c r="A272" s="32" t="s">
        <v>1179</v>
      </c>
      <c r="B272" s="32" t="s">
        <v>1633</v>
      </c>
      <c r="C272" s="32" t="s">
        <v>1634</v>
      </c>
      <c r="D272" s="32" t="s">
        <v>1635</v>
      </c>
      <c r="E272" s="32" t="s">
        <v>1636</v>
      </c>
      <c r="F272" s="32">
        <v>1</v>
      </c>
      <c r="G272" s="32" t="s">
        <v>1637</v>
      </c>
      <c r="H272" s="32" t="s">
        <v>670</v>
      </c>
      <c r="I272" s="23" t="s">
        <v>120</v>
      </c>
      <c r="J272" s="32" t="s">
        <v>102</v>
      </c>
      <c r="K272" s="32" t="s">
        <v>1635</v>
      </c>
      <c r="L272" s="32" t="s">
        <v>1636</v>
      </c>
      <c r="M272" s="34" t="s">
        <v>103</v>
      </c>
      <c r="N272" s="34" t="s">
        <v>104</v>
      </c>
      <c r="O272" s="35"/>
      <c r="P272" s="35">
        <v>10249</v>
      </c>
      <c r="Q272" s="36">
        <v>1.04</v>
      </c>
      <c r="R272" s="37">
        <v>52000</v>
      </c>
      <c r="S272" s="37">
        <v>0</v>
      </c>
      <c r="T272" s="37">
        <f t="shared" si="3"/>
        <v>52000</v>
      </c>
    </row>
    <row r="273" spans="1:20" x14ac:dyDescent="0.3">
      <c r="A273" s="32" t="s">
        <v>1341</v>
      </c>
      <c r="B273" s="32" t="s">
        <v>1638</v>
      </c>
      <c r="C273" s="32" t="s">
        <v>1639</v>
      </c>
      <c r="D273" s="32" t="s">
        <v>1640</v>
      </c>
      <c r="E273" s="32" t="s">
        <v>1641</v>
      </c>
      <c r="F273" s="32">
        <v>1</v>
      </c>
      <c r="G273" s="32" t="s">
        <v>1642</v>
      </c>
      <c r="H273" s="32" t="s">
        <v>670</v>
      </c>
      <c r="I273" s="23" t="s">
        <v>120</v>
      </c>
      <c r="J273" s="32" t="s">
        <v>102</v>
      </c>
      <c r="K273" s="32" t="s">
        <v>1640</v>
      </c>
      <c r="L273" s="32" t="s">
        <v>1641</v>
      </c>
      <c r="M273" s="34" t="s">
        <v>103</v>
      </c>
      <c r="N273" s="34" t="s">
        <v>104</v>
      </c>
      <c r="O273" s="35"/>
      <c r="P273" s="35">
        <v>10250</v>
      </c>
      <c r="Q273" s="36">
        <v>1.04</v>
      </c>
      <c r="R273" s="37">
        <v>52000</v>
      </c>
      <c r="S273" s="37">
        <v>0</v>
      </c>
      <c r="T273" s="37">
        <f t="shared" si="3"/>
        <v>52000</v>
      </c>
    </row>
    <row r="274" spans="1:20" x14ac:dyDescent="0.3">
      <c r="A274" s="32" t="s">
        <v>1159</v>
      </c>
      <c r="B274" s="32" t="s">
        <v>1643</v>
      </c>
      <c r="C274" s="32" t="s">
        <v>1644</v>
      </c>
      <c r="D274" s="32" t="s">
        <v>1645</v>
      </c>
      <c r="E274" s="32" t="s">
        <v>1646</v>
      </c>
      <c r="F274" s="32">
        <v>1</v>
      </c>
      <c r="G274" s="32" t="s">
        <v>1647</v>
      </c>
      <c r="H274" s="32" t="s">
        <v>697</v>
      </c>
      <c r="I274" s="23" t="s">
        <v>120</v>
      </c>
      <c r="J274" s="32" t="s">
        <v>102</v>
      </c>
      <c r="K274" s="32" t="s">
        <v>1645</v>
      </c>
      <c r="L274" s="32" t="s">
        <v>1646</v>
      </c>
      <c r="M274" s="34" t="s">
        <v>103</v>
      </c>
      <c r="N274" s="34" t="s">
        <v>104</v>
      </c>
      <c r="O274" s="35"/>
      <c r="P274" s="35">
        <v>10251</v>
      </c>
      <c r="Q274" s="36">
        <v>1.04</v>
      </c>
      <c r="R274" s="37">
        <v>17000</v>
      </c>
      <c r="S274" s="37">
        <v>0</v>
      </c>
      <c r="T274" s="37">
        <f t="shared" si="3"/>
        <v>17000</v>
      </c>
    </row>
    <row r="275" spans="1:20" x14ac:dyDescent="0.3">
      <c r="A275" s="32" t="s">
        <v>1077</v>
      </c>
      <c r="B275" s="32" t="s">
        <v>1648</v>
      </c>
      <c r="C275" s="32" t="s">
        <v>1649</v>
      </c>
      <c r="D275" s="32" t="s">
        <v>1650</v>
      </c>
      <c r="E275" s="32" t="s">
        <v>1651</v>
      </c>
      <c r="F275" s="32">
        <v>1</v>
      </c>
      <c r="G275" s="32" t="s">
        <v>1652</v>
      </c>
      <c r="H275" s="32" t="s">
        <v>697</v>
      </c>
      <c r="I275" s="23" t="s">
        <v>120</v>
      </c>
      <c r="J275" s="32" t="s">
        <v>102</v>
      </c>
      <c r="K275" s="32" t="s">
        <v>1650</v>
      </c>
      <c r="L275" s="32" t="s">
        <v>1651</v>
      </c>
      <c r="M275" s="34" t="s">
        <v>103</v>
      </c>
      <c r="N275" s="34" t="s">
        <v>104</v>
      </c>
      <c r="O275" s="35"/>
      <c r="P275" s="35">
        <v>10252</v>
      </c>
      <c r="Q275" s="36">
        <v>1.04</v>
      </c>
      <c r="R275" s="37">
        <v>17000</v>
      </c>
      <c r="S275" s="37">
        <v>0</v>
      </c>
      <c r="T275" s="37">
        <f t="shared" si="3"/>
        <v>17000</v>
      </c>
    </row>
    <row r="276" spans="1:20" x14ac:dyDescent="0.3">
      <c r="A276" s="32" t="s">
        <v>1095</v>
      </c>
      <c r="B276" s="32" t="s">
        <v>1653</v>
      </c>
      <c r="C276" s="32" t="s">
        <v>1654</v>
      </c>
      <c r="D276" s="32" t="s">
        <v>1655</v>
      </c>
      <c r="E276" s="32" t="s">
        <v>1656</v>
      </c>
      <c r="F276" s="32">
        <v>1</v>
      </c>
      <c r="G276" s="32" t="s">
        <v>1657</v>
      </c>
      <c r="H276" s="32" t="s">
        <v>697</v>
      </c>
      <c r="I276" s="23" t="s">
        <v>120</v>
      </c>
      <c r="J276" s="32" t="s">
        <v>1658</v>
      </c>
      <c r="K276" s="32" t="s">
        <v>1655</v>
      </c>
      <c r="L276" s="32" t="s">
        <v>1656</v>
      </c>
      <c r="M276" s="34" t="s">
        <v>103</v>
      </c>
      <c r="N276" s="34" t="s">
        <v>104</v>
      </c>
      <c r="O276" s="35"/>
      <c r="P276" s="35">
        <v>10253</v>
      </c>
      <c r="Q276" s="36">
        <v>1.04</v>
      </c>
      <c r="R276" s="37">
        <v>17000</v>
      </c>
      <c r="S276" s="37">
        <v>0</v>
      </c>
      <c r="T276" s="37">
        <f t="shared" si="3"/>
        <v>17000</v>
      </c>
    </row>
    <row r="277" spans="1:20" x14ac:dyDescent="0.3">
      <c r="A277" s="32" t="s">
        <v>1101</v>
      </c>
      <c r="B277" s="32" t="s">
        <v>1659</v>
      </c>
      <c r="C277" s="32" t="s">
        <v>1660</v>
      </c>
      <c r="D277" s="32" t="s">
        <v>1661</v>
      </c>
      <c r="E277" s="32" t="s">
        <v>1662</v>
      </c>
      <c r="F277" s="32">
        <v>1</v>
      </c>
      <c r="G277" s="32" t="s">
        <v>1663</v>
      </c>
      <c r="H277" s="32" t="s">
        <v>697</v>
      </c>
      <c r="I277" s="23" t="s">
        <v>120</v>
      </c>
      <c r="J277" s="32" t="s">
        <v>102</v>
      </c>
      <c r="K277" s="32" t="s">
        <v>1661</v>
      </c>
      <c r="L277" s="32" t="s">
        <v>1662</v>
      </c>
      <c r="M277" s="34" t="s">
        <v>103</v>
      </c>
      <c r="N277" s="34" t="s">
        <v>104</v>
      </c>
      <c r="O277" s="35"/>
      <c r="P277" s="35">
        <v>10254</v>
      </c>
      <c r="Q277" s="36">
        <v>1.04</v>
      </c>
      <c r="R277" s="37">
        <v>17000</v>
      </c>
      <c r="S277" s="37">
        <v>0</v>
      </c>
      <c r="T277" s="37">
        <f t="shared" si="3"/>
        <v>17000</v>
      </c>
    </row>
    <row r="278" spans="1:20" x14ac:dyDescent="0.3">
      <c r="A278" s="32" t="s">
        <v>1540</v>
      </c>
      <c r="B278" s="32" t="s">
        <v>1664</v>
      </c>
      <c r="C278" s="32" t="s">
        <v>1665</v>
      </c>
      <c r="D278" s="32" t="s">
        <v>1543</v>
      </c>
      <c r="E278" s="32" t="s">
        <v>1544</v>
      </c>
      <c r="F278" s="32">
        <v>1</v>
      </c>
      <c r="G278" s="32" t="s">
        <v>1545</v>
      </c>
      <c r="H278" s="32" t="s">
        <v>1666</v>
      </c>
      <c r="I278" s="39" t="s">
        <v>101</v>
      </c>
      <c r="J278" s="23" t="s">
        <v>1547</v>
      </c>
      <c r="K278" s="32" t="s">
        <v>1543</v>
      </c>
      <c r="L278" s="32" t="s">
        <v>1544</v>
      </c>
      <c r="M278" s="48" t="s">
        <v>570</v>
      </c>
      <c r="N278" s="48" t="s">
        <v>571</v>
      </c>
      <c r="O278" s="35"/>
      <c r="P278" s="35">
        <v>10255</v>
      </c>
      <c r="Q278" s="36">
        <v>1.04</v>
      </c>
      <c r="R278" s="37">
        <v>37000</v>
      </c>
      <c r="S278" s="37">
        <v>0</v>
      </c>
      <c r="T278" s="37">
        <f t="shared" si="3"/>
        <v>37000</v>
      </c>
    </row>
    <row r="279" spans="1:20" x14ac:dyDescent="0.3">
      <c r="A279" s="32" t="s">
        <v>1028</v>
      </c>
      <c r="B279" s="32" t="s">
        <v>1667</v>
      </c>
      <c r="C279" s="32" t="s">
        <v>1668</v>
      </c>
      <c r="D279" s="32" t="s">
        <v>1349</v>
      </c>
      <c r="E279" s="32" t="s">
        <v>1350</v>
      </c>
      <c r="F279" s="32">
        <v>1</v>
      </c>
      <c r="G279" s="32" t="s">
        <v>1351</v>
      </c>
      <c r="H279" s="32" t="s">
        <v>711</v>
      </c>
      <c r="I279" s="39" t="s">
        <v>101</v>
      </c>
      <c r="J279" s="32" t="s">
        <v>1353</v>
      </c>
      <c r="K279" s="32" t="s">
        <v>1349</v>
      </c>
      <c r="L279" s="32" t="s">
        <v>1350</v>
      </c>
      <c r="M279" s="34" t="s">
        <v>103</v>
      </c>
      <c r="N279" s="34" t="s">
        <v>104</v>
      </c>
      <c r="O279" s="35"/>
      <c r="P279" s="35">
        <v>10256</v>
      </c>
      <c r="Q279" s="36">
        <v>1.04</v>
      </c>
      <c r="R279" s="37">
        <v>12500</v>
      </c>
      <c r="S279" s="37">
        <v>0</v>
      </c>
      <c r="T279" s="37">
        <f t="shared" si="3"/>
        <v>12500</v>
      </c>
    </row>
    <row r="280" spans="1:20" x14ac:dyDescent="0.3">
      <c r="A280" s="32" t="s">
        <v>1112</v>
      </c>
      <c r="B280" s="32" t="s">
        <v>1669</v>
      </c>
      <c r="C280" s="32" t="s">
        <v>1670</v>
      </c>
      <c r="D280" s="32" t="s">
        <v>1671</v>
      </c>
      <c r="E280" s="32" t="s">
        <v>1672</v>
      </c>
      <c r="F280" s="32">
        <v>1</v>
      </c>
      <c r="G280" s="32" t="s">
        <v>1673</v>
      </c>
      <c r="H280" s="32" t="s">
        <v>1674</v>
      </c>
      <c r="I280" s="39" t="s">
        <v>101</v>
      </c>
      <c r="J280" s="32" t="s">
        <v>102</v>
      </c>
      <c r="K280" s="32" t="s">
        <v>1675</v>
      </c>
      <c r="L280" s="32" t="s">
        <v>1676</v>
      </c>
      <c r="M280" s="34" t="s">
        <v>103</v>
      </c>
      <c r="N280" s="34" t="s">
        <v>104</v>
      </c>
      <c r="O280" s="35"/>
      <c r="P280" s="35">
        <v>10257</v>
      </c>
      <c r="Q280" s="36">
        <v>1.04</v>
      </c>
      <c r="R280" s="37">
        <v>17000</v>
      </c>
      <c r="S280" s="37">
        <v>0</v>
      </c>
      <c r="T280" s="37">
        <f t="shared" si="3"/>
        <v>17000</v>
      </c>
    </row>
    <row r="281" spans="1:20" x14ac:dyDescent="0.3">
      <c r="A281" s="32" t="s">
        <v>1065</v>
      </c>
      <c r="B281" s="32" t="s">
        <v>1677</v>
      </c>
      <c r="C281" s="32" t="s">
        <v>1678</v>
      </c>
      <c r="D281" s="32" t="s">
        <v>1679</v>
      </c>
      <c r="E281" s="32" t="s">
        <v>1680</v>
      </c>
      <c r="F281" s="32">
        <v>1</v>
      </c>
      <c r="G281" s="32" t="s">
        <v>1681</v>
      </c>
      <c r="H281" s="32" t="s">
        <v>1674</v>
      </c>
      <c r="I281" s="39" t="s">
        <v>101</v>
      </c>
      <c r="J281" s="32" t="s">
        <v>1682</v>
      </c>
      <c r="K281" s="32" t="s">
        <v>1683</v>
      </c>
      <c r="L281" s="32" t="s">
        <v>1684</v>
      </c>
      <c r="M281" s="34" t="s">
        <v>103</v>
      </c>
      <c r="N281" s="34" t="s">
        <v>104</v>
      </c>
      <c r="O281" s="35"/>
      <c r="P281" s="35">
        <v>10258</v>
      </c>
      <c r="Q281" s="36">
        <v>1.04</v>
      </c>
      <c r="R281" s="37">
        <v>17000</v>
      </c>
      <c r="S281" s="37">
        <v>0</v>
      </c>
      <c r="T281" s="37">
        <f>R281*F281+S281</f>
        <v>17000</v>
      </c>
    </row>
    <row r="282" spans="1:20" x14ac:dyDescent="0.3">
      <c r="A282" s="32" t="s">
        <v>1095</v>
      </c>
      <c r="B282" s="32" t="s">
        <v>1685</v>
      </c>
      <c r="C282" s="32" t="s">
        <v>1686</v>
      </c>
      <c r="D282" s="32" t="s">
        <v>1687</v>
      </c>
      <c r="E282" s="32" t="s">
        <v>1688</v>
      </c>
      <c r="F282" s="32">
        <v>1</v>
      </c>
      <c r="G282" s="32" t="s">
        <v>1689</v>
      </c>
      <c r="H282" s="32" t="s">
        <v>1674</v>
      </c>
      <c r="I282" s="39" t="s">
        <v>101</v>
      </c>
      <c r="J282" s="32" t="s">
        <v>102</v>
      </c>
      <c r="K282" s="32" t="s">
        <v>1687</v>
      </c>
      <c r="L282" s="32" t="s">
        <v>1688</v>
      </c>
      <c r="M282" s="34" t="s">
        <v>103</v>
      </c>
      <c r="N282" s="34" t="s">
        <v>104</v>
      </c>
      <c r="O282" s="35"/>
      <c r="P282" s="35">
        <v>10259</v>
      </c>
      <c r="Q282" s="36">
        <v>1.04</v>
      </c>
      <c r="R282" s="37">
        <v>17000</v>
      </c>
      <c r="S282" s="37">
        <v>0</v>
      </c>
      <c r="T282" s="37">
        <f>R282*F282+S282</f>
        <v>17000</v>
      </c>
    </row>
    <row r="283" spans="1:20" x14ac:dyDescent="0.3">
      <c r="A283" s="32" t="s">
        <v>1132</v>
      </c>
      <c r="B283" s="32" t="s">
        <v>1690</v>
      </c>
      <c r="C283" s="32" t="s">
        <v>1691</v>
      </c>
      <c r="D283" s="32" t="s">
        <v>1692</v>
      </c>
      <c r="E283" s="32" t="s">
        <v>1693</v>
      </c>
      <c r="F283" s="32">
        <v>1</v>
      </c>
      <c r="G283" s="32" t="s">
        <v>1694</v>
      </c>
      <c r="H283" s="32" t="s">
        <v>1695</v>
      </c>
      <c r="I283" s="39" t="s">
        <v>101</v>
      </c>
      <c r="J283" s="32" t="s">
        <v>102</v>
      </c>
      <c r="K283" s="32" t="s">
        <v>1692</v>
      </c>
      <c r="L283" s="32" t="s">
        <v>1693</v>
      </c>
      <c r="M283" s="34" t="s">
        <v>103</v>
      </c>
      <c r="N283" s="34" t="s">
        <v>104</v>
      </c>
      <c r="O283" s="35"/>
      <c r="P283" s="35">
        <v>10260</v>
      </c>
      <c r="Q283" s="36">
        <v>1.04</v>
      </c>
      <c r="R283" s="37">
        <v>30500</v>
      </c>
      <c r="S283" s="37">
        <v>0</v>
      </c>
      <c r="T283" s="37">
        <f>R283*F283+S283</f>
        <v>30500</v>
      </c>
    </row>
    <row r="284" spans="1:20" x14ac:dyDescent="0.3">
      <c r="A284" s="32" t="s">
        <v>1696</v>
      </c>
      <c r="B284" s="32" t="s">
        <v>1697</v>
      </c>
      <c r="C284" s="32" t="s">
        <v>1698</v>
      </c>
      <c r="D284" s="32" t="s">
        <v>1699</v>
      </c>
      <c r="E284" s="32" t="s">
        <v>1700</v>
      </c>
      <c r="F284" s="32">
        <v>1</v>
      </c>
      <c r="G284" s="32" t="s">
        <v>1701</v>
      </c>
      <c r="H284" s="32" t="s">
        <v>175</v>
      </c>
      <c r="I284" s="23" t="s">
        <v>120</v>
      </c>
      <c r="J284" s="32" t="s">
        <v>102</v>
      </c>
      <c r="K284" s="32" t="s">
        <v>1702</v>
      </c>
      <c r="L284" s="32" t="s">
        <v>1703</v>
      </c>
      <c r="M284" s="34" t="s">
        <v>103</v>
      </c>
      <c r="N284" s="34" t="s">
        <v>104</v>
      </c>
      <c r="O284" s="35"/>
      <c r="P284" s="35">
        <v>10261</v>
      </c>
      <c r="Q284" s="36">
        <v>1.05</v>
      </c>
      <c r="R284" s="37">
        <v>98500</v>
      </c>
      <c r="S284" s="37">
        <v>3000</v>
      </c>
      <c r="T284" s="37">
        <f t="shared" ref="T284:T347" si="4">R284*F284+S284</f>
        <v>101500</v>
      </c>
    </row>
    <row r="285" spans="1:20" x14ac:dyDescent="0.3">
      <c r="A285" s="32" t="s">
        <v>1704</v>
      </c>
      <c r="B285" s="32" t="s">
        <v>1705</v>
      </c>
      <c r="C285" s="32" t="s">
        <v>1706</v>
      </c>
      <c r="D285" s="32" t="s">
        <v>1707</v>
      </c>
      <c r="E285" s="32" t="s">
        <v>1708</v>
      </c>
      <c r="F285" s="32">
        <v>1</v>
      </c>
      <c r="G285" s="32" t="s">
        <v>1709</v>
      </c>
      <c r="H285" s="32" t="s">
        <v>175</v>
      </c>
      <c r="I285" s="23" t="s">
        <v>120</v>
      </c>
      <c r="J285" s="23" t="s">
        <v>1710</v>
      </c>
      <c r="K285" s="32" t="s">
        <v>1711</v>
      </c>
      <c r="L285" s="32" t="s">
        <v>1712</v>
      </c>
      <c r="M285" s="34" t="s">
        <v>103</v>
      </c>
      <c r="N285" s="34" t="s">
        <v>104</v>
      </c>
      <c r="O285" s="35"/>
      <c r="P285" s="35">
        <v>10262</v>
      </c>
      <c r="Q285" s="36">
        <v>1.05</v>
      </c>
      <c r="R285" s="37">
        <v>98500</v>
      </c>
      <c r="S285" s="37">
        <v>3000</v>
      </c>
      <c r="T285" s="37">
        <f t="shared" si="4"/>
        <v>101500</v>
      </c>
    </row>
    <row r="286" spans="1:20" x14ac:dyDescent="0.3">
      <c r="A286" s="32" t="s">
        <v>1696</v>
      </c>
      <c r="B286" s="32" t="s">
        <v>1713</v>
      </c>
      <c r="C286" s="32" t="s">
        <v>1714</v>
      </c>
      <c r="D286" s="32" t="s">
        <v>1702</v>
      </c>
      <c r="E286" s="32" t="s">
        <v>1703</v>
      </c>
      <c r="F286" s="32">
        <v>1</v>
      </c>
      <c r="G286" s="32" t="s">
        <v>1715</v>
      </c>
      <c r="H286" s="32" t="s">
        <v>190</v>
      </c>
      <c r="I286" s="23" t="s">
        <v>120</v>
      </c>
      <c r="J286" s="32" t="s">
        <v>102</v>
      </c>
      <c r="K286" s="32" t="s">
        <v>1702</v>
      </c>
      <c r="L286" s="32" t="s">
        <v>1703</v>
      </c>
      <c r="M286" s="34" t="s">
        <v>103</v>
      </c>
      <c r="N286" s="34" t="s">
        <v>104</v>
      </c>
      <c r="O286" s="35"/>
      <c r="P286" s="35">
        <v>10263</v>
      </c>
      <c r="Q286" s="36">
        <v>1.05</v>
      </c>
      <c r="R286" s="37">
        <v>98500</v>
      </c>
      <c r="S286" s="37">
        <v>3000</v>
      </c>
      <c r="T286" s="37">
        <f t="shared" si="4"/>
        <v>101500</v>
      </c>
    </row>
    <row r="287" spans="1:20" x14ac:dyDescent="0.3">
      <c r="A287" s="32" t="s">
        <v>1476</v>
      </c>
      <c r="B287" s="32" t="s">
        <v>1716</v>
      </c>
      <c r="C287" s="32" t="s">
        <v>1717</v>
      </c>
      <c r="D287" s="32" t="s">
        <v>1718</v>
      </c>
      <c r="E287" s="32" t="s">
        <v>1719</v>
      </c>
      <c r="F287" s="32">
        <v>1</v>
      </c>
      <c r="G287" s="32" t="s">
        <v>1720</v>
      </c>
      <c r="H287" s="32" t="s">
        <v>190</v>
      </c>
      <c r="I287" s="39" t="s">
        <v>101</v>
      </c>
      <c r="J287" s="23" t="s">
        <v>1721</v>
      </c>
      <c r="K287" s="32" t="s">
        <v>1718</v>
      </c>
      <c r="L287" s="32" t="s">
        <v>1719</v>
      </c>
      <c r="M287" s="34" t="s">
        <v>103</v>
      </c>
      <c r="N287" s="34" t="s">
        <v>104</v>
      </c>
      <c r="O287" s="35"/>
      <c r="P287" s="35">
        <v>10264</v>
      </c>
      <c r="Q287" s="36">
        <v>1.05</v>
      </c>
      <c r="R287" s="37">
        <v>98500</v>
      </c>
      <c r="S287" s="37">
        <v>0</v>
      </c>
      <c r="T287" s="37">
        <f t="shared" si="4"/>
        <v>98500</v>
      </c>
    </row>
    <row r="288" spans="1:20" x14ac:dyDescent="0.3">
      <c r="A288" s="32" t="s">
        <v>352</v>
      </c>
      <c r="B288" s="32" t="s">
        <v>1722</v>
      </c>
      <c r="C288" s="32" t="s">
        <v>1723</v>
      </c>
      <c r="D288" s="32" t="s">
        <v>1724</v>
      </c>
      <c r="E288" s="32" t="s">
        <v>1725</v>
      </c>
      <c r="F288" s="32">
        <v>1</v>
      </c>
      <c r="G288" s="32" t="s">
        <v>1726</v>
      </c>
      <c r="H288" s="32" t="s">
        <v>197</v>
      </c>
      <c r="I288" s="23" t="s">
        <v>120</v>
      </c>
      <c r="J288" s="23" t="s">
        <v>1727</v>
      </c>
      <c r="K288" s="32" t="s">
        <v>1724</v>
      </c>
      <c r="L288" s="32" t="s">
        <v>1725</v>
      </c>
      <c r="M288" s="34" t="s">
        <v>103</v>
      </c>
      <c r="N288" s="34" t="s">
        <v>104</v>
      </c>
      <c r="O288" s="35"/>
      <c r="P288" s="35">
        <v>10265</v>
      </c>
      <c r="Q288" s="36">
        <v>1.05</v>
      </c>
      <c r="R288" s="37">
        <v>32000</v>
      </c>
      <c r="S288" s="37">
        <v>3000</v>
      </c>
      <c r="T288" s="37">
        <f t="shared" si="4"/>
        <v>35000</v>
      </c>
    </row>
    <row r="289" spans="1:20" x14ac:dyDescent="0.3">
      <c r="A289" s="32" t="s">
        <v>753</v>
      </c>
      <c r="B289" s="32" t="s">
        <v>1728</v>
      </c>
      <c r="C289" s="32" t="s">
        <v>1729</v>
      </c>
      <c r="D289" s="32" t="s">
        <v>1730</v>
      </c>
      <c r="E289" s="32" t="s">
        <v>1731</v>
      </c>
      <c r="F289" s="32">
        <v>1</v>
      </c>
      <c r="G289" s="32" t="s">
        <v>1732</v>
      </c>
      <c r="H289" s="32" t="s">
        <v>197</v>
      </c>
      <c r="I289" s="23" t="s">
        <v>120</v>
      </c>
      <c r="J289" s="23" t="s">
        <v>1733</v>
      </c>
      <c r="K289" s="32" t="s">
        <v>1730</v>
      </c>
      <c r="L289" s="32" t="s">
        <v>1731</v>
      </c>
      <c r="M289" s="34" t="s">
        <v>103</v>
      </c>
      <c r="N289" s="34" t="s">
        <v>104</v>
      </c>
      <c r="O289" s="35"/>
      <c r="P289" s="35">
        <v>10266</v>
      </c>
      <c r="Q289" s="36">
        <v>1.05</v>
      </c>
      <c r="R289" s="37">
        <v>32000</v>
      </c>
      <c r="S289" s="37">
        <v>3000</v>
      </c>
      <c r="T289" s="37">
        <f t="shared" si="4"/>
        <v>35000</v>
      </c>
    </row>
    <row r="290" spans="1:20" x14ac:dyDescent="0.3">
      <c r="A290" s="32" t="s">
        <v>1696</v>
      </c>
      <c r="B290" s="32" t="s">
        <v>1734</v>
      </c>
      <c r="C290" s="32" t="s">
        <v>1735</v>
      </c>
      <c r="D290" s="32" t="s">
        <v>1736</v>
      </c>
      <c r="E290" s="32" t="s">
        <v>1737</v>
      </c>
      <c r="F290" s="32">
        <v>1</v>
      </c>
      <c r="G290" s="32" t="s">
        <v>1738</v>
      </c>
      <c r="H290" s="32" t="s">
        <v>197</v>
      </c>
      <c r="I290" s="39" t="s">
        <v>101</v>
      </c>
      <c r="J290" s="23" t="s">
        <v>1739</v>
      </c>
      <c r="K290" s="32" t="s">
        <v>1736</v>
      </c>
      <c r="L290" s="32" t="s">
        <v>1737</v>
      </c>
      <c r="M290" s="34" t="s">
        <v>103</v>
      </c>
      <c r="N290" s="34" t="s">
        <v>104</v>
      </c>
      <c r="O290" s="35"/>
      <c r="P290" s="35">
        <v>10267</v>
      </c>
      <c r="Q290" s="36">
        <v>1.05</v>
      </c>
      <c r="R290" s="37">
        <v>32000</v>
      </c>
      <c r="S290" s="37">
        <v>0</v>
      </c>
      <c r="T290" s="37">
        <f t="shared" si="4"/>
        <v>32000</v>
      </c>
    </row>
    <row r="291" spans="1:20" x14ac:dyDescent="0.3">
      <c r="A291" s="32" t="s">
        <v>1740</v>
      </c>
      <c r="B291" s="32" t="s">
        <v>1741</v>
      </c>
      <c r="C291" s="32" t="s">
        <v>1742</v>
      </c>
      <c r="D291" s="32" t="s">
        <v>1743</v>
      </c>
      <c r="E291" s="32" t="s">
        <v>1744</v>
      </c>
      <c r="F291" s="32">
        <v>1</v>
      </c>
      <c r="G291" s="32" t="s">
        <v>1745</v>
      </c>
      <c r="H291" s="32" t="s">
        <v>197</v>
      </c>
      <c r="I291" s="23" t="s">
        <v>120</v>
      </c>
      <c r="J291" s="32" t="s">
        <v>1746</v>
      </c>
      <c r="K291" s="32" t="s">
        <v>1743</v>
      </c>
      <c r="L291" s="32" t="s">
        <v>1744</v>
      </c>
      <c r="M291" s="34" t="s">
        <v>103</v>
      </c>
      <c r="N291" s="34" t="s">
        <v>104</v>
      </c>
      <c r="O291" s="35"/>
      <c r="P291" s="35">
        <v>10268</v>
      </c>
      <c r="Q291" s="36">
        <v>1.05</v>
      </c>
      <c r="R291" s="37">
        <v>32000</v>
      </c>
      <c r="S291" s="37">
        <v>3000</v>
      </c>
      <c r="T291" s="37">
        <f t="shared" si="4"/>
        <v>35000</v>
      </c>
    </row>
    <row r="292" spans="1:20" x14ac:dyDescent="0.3">
      <c r="A292" s="32" t="s">
        <v>1747</v>
      </c>
      <c r="B292" s="32" t="s">
        <v>1748</v>
      </c>
      <c r="C292" s="32" t="s">
        <v>1749</v>
      </c>
      <c r="D292" s="32" t="s">
        <v>1750</v>
      </c>
      <c r="E292" s="32" t="s">
        <v>1751</v>
      </c>
      <c r="F292" s="32">
        <v>1</v>
      </c>
      <c r="G292" s="32" t="s">
        <v>1752</v>
      </c>
      <c r="H292" s="32" t="s">
        <v>197</v>
      </c>
      <c r="I292" s="23" t="s">
        <v>120</v>
      </c>
      <c r="J292" s="32" t="s">
        <v>102</v>
      </c>
      <c r="K292" s="32" t="s">
        <v>1753</v>
      </c>
      <c r="L292" s="32" t="s">
        <v>1751</v>
      </c>
      <c r="M292" s="34" t="s">
        <v>103</v>
      </c>
      <c r="N292" s="34" t="s">
        <v>104</v>
      </c>
      <c r="O292" s="35"/>
      <c r="P292" s="35">
        <v>10269</v>
      </c>
      <c r="Q292" s="36">
        <v>1.05</v>
      </c>
      <c r="R292" s="37">
        <v>32000</v>
      </c>
      <c r="S292" s="37">
        <v>3000</v>
      </c>
      <c r="T292" s="37">
        <f t="shared" si="4"/>
        <v>35000</v>
      </c>
    </row>
    <row r="293" spans="1:20" x14ac:dyDescent="0.3">
      <c r="A293" s="32" t="s">
        <v>1754</v>
      </c>
      <c r="B293" s="32" t="s">
        <v>1755</v>
      </c>
      <c r="C293" s="32" t="s">
        <v>1756</v>
      </c>
      <c r="D293" s="32" t="s">
        <v>1757</v>
      </c>
      <c r="E293" s="32" t="s">
        <v>1758</v>
      </c>
      <c r="F293" s="32">
        <v>1</v>
      </c>
      <c r="G293" s="32" t="s">
        <v>1759</v>
      </c>
      <c r="H293" s="32" t="s">
        <v>197</v>
      </c>
      <c r="I293" s="23" t="s">
        <v>120</v>
      </c>
      <c r="J293" s="32" t="s">
        <v>102</v>
      </c>
      <c r="K293" s="32" t="s">
        <v>1757</v>
      </c>
      <c r="L293" s="32" t="s">
        <v>1758</v>
      </c>
      <c r="M293" s="34" t="s">
        <v>103</v>
      </c>
      <c r="N293" s="34" t="s">
        <v>104</v>
      </c>
      <c r="O293" s="35"/>
      <c r="P293" s="35">
        <v>10270</v>
      </c>
      <c r="Q293" s="36">
        <v>1.05</v>
      </c>
      <c r="R293" s="37">
        <v>32000</v>
      </c>
      <c r="S293" s="37">
        <v>3000</v>
      </c>
      <c r="T293" s="37">
        <f t="shared" si="4"/>
        <v>35000</v>
      </c>
    </row>
    <row r="294" spans="1:20" x14ac:dyDescent="0.3">
      <c r="A294" s="32" t="s">
        <v>1760</v>
      </c>
      <c r="B294" s="32" t="s">
        <v>1761</v>
      </c>
      <c r="C294" s="32" t="s">
        <v>1762</v>
      </c>
      <c r="D294" s="32" t="s">
        <v>1763</v>
      </c>
      <c r="E294" s="32" t="s">
        <v>1764</v>
      </c>
      <c r="F294" s="32">
        <v>1</v>
      </c>
      <c r="G294" s="32" t="s">
        <v>1765</v>
      </c>
      <c r="H294" s="32" t="s">
        <v>241</v>
      </c>
      <c r="I294" s="23" t="s">
        <v>120</v>
      </c>
      <c r="J294" s="32" t="s">
        <v>102</v>
      </c>
      <c r="K294" s="32" t="s">
        <v>1766</v>
      </c>
      <c r="L294" s="32" t="s">
        <v>1764</v>
      </c>
      <c r="M294" s="34" t="s">
        <v>103</v>
      </c>
      <c r="N294" s="34" t="s">
        <v>104</v>
      </c>
      <c r="O294" s="35"/>
      <c r="P294" s="35">
        <v>10271</v>
      </c>
      <c r="Q294" s="36">
        <v>1.05</v>
      </c>
      <c r="R294" s="37">
        <v>32000</v>
      </c>
      <c r="S294" s="37">
        <v>3000</v>
      </c>
      <c r="T294" s="37">
        <f t="shared" si="4"/>
        <v>35000</v>
      </c>
    </row>
    <row r="295" spans="1:20" x14ac:dyDescent="0.3">
      <c r="A295" s="32" t="s">
        <v>1767</v>
      </c>
      <c r="B295" s="32" t="s">
        <v>1768</v>
      </c>
      <c r="C295" s="32" t="s">
        <v>1769</v>
      </c>
      <c r="D295" s="32" t="s">
        <v>1770</v>
      </c>
      <c r="E295" s="32" t="s">
        <v>1771</v>
      </c>
      <c r="F295" s="32">
        <v>1</v>
      </c>
      <c r="G295" s="32" t="s">
        <v>1772</v>
      </c>
      <c r="H295" s="32" t="s">
        <v>241</v>
      </c>
      <c r="I295" s="23" t="s">
        <v>120</v>
      </c>
      <c r="J295" s="32" t="s">
        <v>102</v>
      </c>
      <c r="K295" s="32" t="s">
        <v>1770</v>
      </c>
      <c r="L295" s="32" t="s">
        <v>1771</v>
      </c>
      <c r="M295" s="34" t="s">
        <v>103</v>
      </c>
      <c r="N295" s="34" t="s">
        <v>104</v>
      </c>
      <c r="O295" s="35"/>
      <c r="P295" s="35">
        <v>10272</v>
      </c>
      <c r="Q295" s="36">
        <v>1.05</v>
      </c>
      <c r="R295" s="37">
        <v>32000</v>
      </c>
      <c r="S295" s="37">
        <v>3000</v>
      </c>
      <c r="T295" s="37">
        <f t="shared" si="4"/>
        <v>35000</v>
      </c>
    </row>
    <row r="296" spans="1:20" x14ac:dyDescent="0.3">
      <c r="A296" s="32" t="s">
        <v>1773</v>
      </c>
      <c r="B296" s="32" t="s">
        <v>1774</v>
      </c>
      <c r="C296" s="32" t="s">
        <v>1775</v>
      </c>
      <c r="D296" s="32" t="s">
        <v>209</v>
      </c>
      <c r="E296" s="32" t="s">
        <v>1776</v>
      </c>
      <c r="F296" s="32">
        <v>1</v>
      </c>
      <c r="G296" s="32" t="s">
        <v>1777</v>
      </c>
      <c r="H296" s="32" t="s">
        <v>241</v>
      </c>
      <c r="I296" s="39" t="s">
        <v>101</v>
      </c>
      <c r="J296" s="32" t="s">
        <v>102</v>
      </c>
      <c r="K296" s="32" t="s">
        <v>209</v>
      </c>
      <c r="L296" s="32" t="s">
        <v>1776</v>
      </c>
      <c r="M296" s="34" t="s">
        <v>103</v>
      </c>
      <c r="N296" s="34" t="s">
        <v>104</v>
      </c>
      <c r="O296" s="35"/>
      <c r="P296" s="35">
        <v>10273</v>
      </c>
      <c r="Q296" s="36">
        <v>1.05</v>
      </c>
      <c r="R296" s="37">
        <v>32000</v>
      </c>
      <c r="S296" s="37">
        <v>0</v>
      </c>
      <c r="T296" s="37">
        <f t="shared" si="4"/>
        <v>32000</v>
      </c>
    </row>
    <row r="297" spans="1:20" x14ac:dyDescent="0.3">
      <c r="A297" s="32" t="s">
        <v>1021</v>
      </c>
      <c r="B297" s="32" t="s">
        <v>1778</v>
      </c>
      <c r="C297" s="32" t="s">
        <v>1779</v>
      </c>
      <c r="D297" s="32" t="s">
        <v>1780</v>
      </c>
      <c r="E297" s="32" t="s">
        <v>1781</v>
      </c>
      <c r="F297" s="32">
        <v>1</v>
      </c>
      <c r="G297" s="32" t="s">
        <v>1782</v>
      </c>
      <c r="H297" s="32" t="s">
        <v>259</v>
      </c>
      <c r="I297" s="23" t="s">
        <v>120</v>
      </c>
      <c r="J297" s="23" t="s">
        <v>1783</v>
      </c>
      <c r="K297" s="32" t="s">
        <v>1780</v>
      </c>
      <c r="L297" s="32" t="s">
        <v>1781</v>
      </c>
      <c r="M297" s="34" t="s">
        <v>103</v>
      </c>
      <c r="N297" s="34" t="s">
        <v>104</v>
      </c>
      <c r="O297" s="35"/>
      <c r="P297" s="35">
        <v>10274</v>
      </c>
      <c r="Q297" s="36">
        <v>1.05</v>
      </c>
      <c r="R297" s="37">
        <v>60500</v>
      </c>
      <c r="S297" s="37">
        <v>3000</v>
      </c>
      <c r="T297" s="37">
        <f t="shared" si="4"/>
        <v>63500</v>
      </c>
    </row>
    <row r="298" spans="1:20" x14ac:dyDescent="0.3">
      <c r="A298" s="32" t="s">
        <v>1696</v>
      </c>
      <c r="B298" s="32" t="s">
        <v>1784</v>
      </c>
      <c r="C298" s="32" t="s">
        <v>1785</v>
      </c>
      <c r="D298" s="32" t="s">
        <v>1786</v>
      </c>
      <c r="E298" s="32" t="s">
        <v>1787</v>
      </c>
      <c r="F298" s="32">
        <v>1</v>
      </c>
      <c r="G298" s="32" t="s">
        <v>1788</v>
      </c>
      <c r="H298" s="32" t="s">
        <v>259</v>
      </c>
      <c r="I298" s="23" t="s">
        <v>120</v>
      </c>
      <c r="J298" s="32" t="s">
        <v>1789</v>
      </c>
      <c r="K298" s="32" t="s">
        <v>1786</v>
      </c>
      <c r="L298" s="32" t="s">
        <v>1787</v>
      </c>
      <c r="M298" s="34" t="s">
        <v>103</v>
      </c>
      <c r="N298" s="34" t="s">
        <v>104</v>
      </c>
      <c r="O298" s="35"/>
      <c r="P298" s="35">
        <v>10275</v>
      </c>
      <c r="Q298" s="36">
        <v>1.05</v>
      </c>
      <c r="R298" s="37">
        <v>60500</v>
      </c>
      <c r="S298" s="37">
        <v>3000</v>
      </c>
      <c r="T298" s="37">
        <f t="shared" si="4"/>
        <v>63500</v>
      </c>
    </row>
    <row r="299" spans="1:20" x14ac:dyDescent="0.3">
      <c r="A299" s="32" t="s">
        <v>1790</v>
      </c>
      <c r="B299" s="32" t="s">
        <v>1791</v>
      </c>
      <c r="C299" s="32" t="s">
        <v>1792</v>
      </c>
      <c r="D299" s="32" t="s">
        <v>1793</v>
      </c>
      <c r="E299" s="32" t="s">
        <v>1794</v>
      </c>
      <c r="F299" s="32">
        <v>1</v>
      </c>
      <c r="G299" s="32" t="s">
        <v>1795</v>
      </c>
      <c r="H299" s="32" t="s">
        <v>259</v>
      </c>
      <c r="I299" s="39" t="s">
        <v>101</v>
      </c>
      <c r="J299" s="23" t="s">
        <v>1783</v>
      </c>
      <c r="K299" s="32" t="s">
        <v>1793</v>
      </c>
      <c r="L299" s="32" t="s">
        <v>1794</v>
      </c>
      <c r="M299" s="34" t="s">
        <v>103</v>
      </c>
      <c r="N299" s="34" t="s">
        <v>104</v>
      </c>
      <c r="O299" s="35"/>
      <c r="P299" s="35">
        <v>10276</v>
      </c>
      <c r="Q299" s="36">
        <v>1.05</v>
      </c>
      <c r="R299" s="37">
        <v>60500</v>
      </c>
      <c r="S299" s="37">
        <v>0</v>
      </c>
      <c r="T299" s="37">
        <f t="shared" si="4"/>
        <v>60500</v>
      </c>
    </row>
    <row r="300" spans="1:20" x14ac:dyDescent="0.3">
      <c r="A300" s="32" t="s">
        <v>1796</v>
      </c>
      <c r="B300" s="32" t="s">
        <v>1797</v>
      </c>
      <c r="C300" s="32" t="s">
        <v>1798</v>
      </c>
      <c r="D300" s="32" t="s">
        <v>1799</v>
      </c>
      <c r="E300" s="32" t="s">
        <v>1800</v>
      </c>
      <c r="F300" s="32">
        <v>1</v>
      </c>
      <c r="G300" s="32" t="s">
        <v>1801</v>
      </c>
      <c r="H300" s="32" t="s">
        <v>259</v>
      </c>
      <c r="I300" s="23" t="s">
        <v>120</v>
      </c>
      <c r="J300" s="32" t="s">
        <v>102</v>
      </c>
      <c r="K300" s="32" t="s">
        <v>1799</v>
      </c>
      <c r="L300" s="32" t="s">
        <v>1800</v>
      </c>
      <c r="M300" s="34" t="s">
        <v>103</v>
      </c>
      <c r="N300" s="34" t="s">
        <v>104</v>
      </c>
      <c r="O300" s="35"/>
      <c r="P300" s="35">
        <v>10277</v>
      </c>
      <c r="Q300" s="36">
        <v>1.05</v>
      </c>
      <c r="R300" s="37">
        <v>60500</v>
      </c>
      <c r="S300" s="37">
        <v>3000</v>
      </c>
      <c r="T300" s="37">
        <f t="shared" si="4"/>
        <v>63500</v>
      </c>
    </row>
    <row r="301" spans="1:20" x14ac:dyDescent="0.3">
      <c r="A301" s="32" t="s">
        <v>1802</v>
      </c>
      <c r="B301" s="32" t="s">
        <v>1803</v>
      </c>
      <c r="C301" s="32" t="s">
        <v>1804</v>
      </c>
      <c r="D301" s="32" t="s">
        <v>1805</v>
      </c>
      <c r="E301" s="32" t="s">
        <v>1806</v>
      </c>
      <c r="F301" s="32">
        <v>1</v>
      </c>
      <c r="G301" s="32" t="s">
        <v>1807</v>
      </c>
      <c r="H301" s="32" t="s">
        <v>259</v>
      </c>
      <c r="I301" s="23" t="s">
        <v>120</v>
      </c>
      <c r="J301" s="32" t="s">
        <v>102</v>
      </c>
      <c r="K301" s="32" t="s">
        <v>1805</v>
      </c>
      <c r="L301" s="32" t="s">
        <v>1806</v>
      </c>
      <c r="M301" s="34" t="s">
        <v>103</v>
      </c>
      <c r="N301" s="34" t="s">
        <v>104</v>
      </c>
      <c r="O301" s="35"/>
      <c r="P301" s="35">
        <v>10278</v>
      </c>
      <c r="Q301" s="36">
        <v>1.05</v>
      </c>
      <c r="R301" s="37">
        <v>60500</v>
      </c>
      <c r="S301" s="37">
        <v>3000</v>
      </c>
      <c r="T301" s="37">
        <f t="shared" si="4"/>
        <v>63500</v>
      </c>
    </row>
    <row r="302" spans="1:20" x14ac:dyDescent="0.3">
      <c r="A302" s="32" t="s">
        <v>837</v>
      </c>
      <c r="B302" s="32" t="s">
        <v>1808</v>
      </c>
      <c r="C302" s="32" t="s">
        <v>1809</v>
      </c>
      <c r="D302" s="32" t="s">
        <v>1810</v>
      </c>
      <c r="E302" s="32" t="s">
        <v>1811</v>
      </c>
      <c r="F302" s="51">
        <v>3</v>
      </c>
      <c r="G302" s="32" t="s">
        <v>1812</v>
      </c>
      <c r="H302" s="32" t="s">
        <v>259</v>
      </c>
      <c r="I302" s="23" t="s">
        <v>120</v>
      </c>
      <c r="J302" s="23" t="s">
        <v>1813</v>
      </c>
      <c r="K302" s="32" t="s">
        <v>1814</v>
      </c>
      <c r="L302" s="32" t="s">
        <v>1815</v>
      </c>
      <c r="M302" s="34" t="s">
        <v>103</v>
      </c>
      <c r="N302" s="34" t="s">
        <v>104</v>
      </c>
      <c r="O302" s="35"/>
      <c r="P302" s="35">
        <v>10279</v>
      </c>
      <c r="Q302" s="36">
        <v>1.05</v>
      </c>
      <c r="R302" s="37">
        <v>60500</v>
      </c>
      <c r="S302" s="37">
        <v>9000</v>
      </c>
      <c r="T302" s="37">
        <f t="shared" si="4"/>
        <v>190500</v>
      </c>
    </row>
    <row r="303" spans="1:20" x14ac:dyDescent="0.3">
      <c r="A303" s="32" t="s">
        <v>1816</v>
      </c>
      <c r="B303" s="32" t="s">
        <v>1817</v>
      </c>
      <c r="C303" s="32" t="s">
        <v>1818</v>
      </c>
      <c r="D303" s="32" t="s">
        <v>1819</v>
      </c>
      <c r="E303" s="32" t="s">
        <v>1820</v>
      </c>
      <c r="F303" s="32">
        <v>1</v>
      </c>
      <c r="G303" s="32" t="s">
        <v>1821</v>
      </c>
      <c r="H303" s="32" t="s">
        <v>259</v>
      </c>
      <c r="I303" s="39" t="s">
        <v>101</v>
      </c>
      <c r="J303" s="32" t="s">
        <v>102</v>
      </c>
      <c r="K303" s="32" t="s">
        <v>1819</v>
      </c>
      <c r="L303" s="32" t="s">
        <v>1820</v>
      </c>
      <c r="M303" s="34" t="s">
        <v>103</v>
      </c>
      <c r="N303" s="34" t="s">
        <v>104</v>
      </c>
      <c r="O303" s="35"/>
      <c r="P303" s="35">
        <v>10280</v>
      </c>
      <c r="Q303" s="36">
        <v>1.05</v>
      </c>
      <c r="R303" s="37">
        <v>60500</v>
      </c>
      <c r="S303" s="37">
        <v>0</v>
      </c>
      <c r="T303" s="37">
        <f t="shared" si="4"/>
        <v>60500</v>
      </c>
    </row>
    <row r="304" spans="1:20" x14ac:dyDescent="0.3">
      <c r="A304" s="32" t="s">
        <v>1747</v>
      </c>
      <c r="B304" s="32" t="s">
        <v>1822</v>
      </c>
      <c r="C304" s="32" t="s">
        <v>1823</v>
      </c>
      <c r="D304" s="32" t="s">
        <v>1824</v>
      </c>
      <c r="E304" s="32" t="s">
        <v>1825</v>
      </c>
      <c r="F304" s="32">
        <v>1</v>
      </c>
      <c r="G304" s="32" t="s">
        <v>1826</v>
      </c>
      <c r="H304" s="32" t="s">
        <v>259</v>
      </c>
      <c r="I304" s="23" t="s">
        <v>120</v>
      </c>
      <c r="J304" s="32" t="s">
        <v>1827</v>
      </c>
      <c r="K304" s="32" t="s">
        <v>1828</v>
      </c>
      <c r="L304" s="32" t="s">
        <v>1829</v>
      </c>
      <c r="M304" s="34" t="s">
        <v>103</v>
      </c>
      <c r="N304" s="34" t="s">
        <v>104</v>
      </c>
      <c r="O304" s="35"/>
      <c r="P304" s="35">
        <v>10281</v>
      </c>
      <c r="Q304" s="36">
        <v>1.05</v>
      </c>
      <c r="R304" s="37">
        <v>60500</v>
      </c>
      <c r="S304" s="37">
        <v>3000</v>
      </c>
      <c r="T304" s="37">
        <f t="shared" si="4"/>
        <v>63500</v>
      </c>
    </row>
    <row r="305" spans="1:20" x14ac:dyDescent="0.3">
      <c r="A305" s="32" t="s">
        <v>1760</v>
      </c>
      <c r="B305" s="32" t="s">
        <v>1830</v>
      </c>
      <c r="C305" s="32" t="s">
        <v>1831</v>
      </c>
      <c r="D305" s="32" t="s">
        <v>1832</v>
      </c>
      <c r="E305" s="32" t="s">
        <v>1833</v>
      </c>
      <c r="F305" s="32">
        <v>1</v>
      </c>
      <c r="G305" s="32" t="s">
        <v>1834</v>
      </c>
      <c r="H305" s="32" t="s">
        <v>259</v>
      </c>
      <c r="I305" s="39" t="s">
        <v>101</v>
      </c>
      <c r="J305" s="32" t="s">
        <v>102</v>
      </c>
      <c r="K305" s="32" t="s">
        <v>1832</v>
      </c>
      <c r="L305" s="32" t="s">
        <v>1833</v>
      </c>
      <c r="M305" s="34" t="s">
        <v>103</v>
      </c>
      <c r="N305" s="34" t="s">
        <v>104</v>
      </c>
      <c r="O305" s="35"/>
      <c r="P305" s="35">
        <v>10282</v>
      </c>
      <c r="Q305" s="36">
        <v>1.05</v>
      </c>
      <c r="R305" s="37">
        <v>60500</v>
      </c>
      <c r="S305" s="37">
        <v>0</v>
      </c>
      <c r="T305" s="37">
        <f t="shared" si="4"/>
        <v>60500</v>
      </c>
    </row>
    <row r="306" spans="1:20" x14ac:dyDescent="0.3">
      <c r="A306" s="32" t="s">
        <v>1754</v>
      </c>
      <c r="B306" s="32" t="s">
        <v>1835</v>
      </c>
      <c r="C306" s="32" t="s">
        <v>1836</v>
      </c>
      <c r="D306" s="32" t="s">
        <v>1837</v>
      </c>
      <c r="E306" s="32" t="s">
        <v>1838</v>
      </c>
      <c r="F306" s="32">
        <v>1</v>
      </c>
      <c r="G306" s="32" t="s">
        <v>1839</v>
      </c>
      <c r="H306" s="32" t="s">
        <v>259</v>
      </c>
      <c r="I306" s="39" t="s">
        <v>101</v>
      </c>
      <c r="J306" s="32" t="s">
        <v>1840</v>
      </c>
      <c r="K306" s="32" t="s">
        <v>1837</v>
      </c>
      <c r="L306" s="32" t="s">
        <v>1838</v>
      </c>
      <c r="M306" s="34" t="s">
        <v>103</v>
      </c>
      <c r="N306" s="34" t="s">
        <v>104</v>
      </c>
      <c r="O306" s="35"/>
      <c r="P306" s="35">
        <v>10283</v>
      </c>
      <c r="Q306" s="36">
        <v>1.05</v>
      </c>
      <c r="R306" s="37">
        <v>60500</v>
      </c>
      <c r="S306" s="37">
        <v>0</v>
      </c>
      <c r="T306" s="37">
        <f t="shared" si="4"/>
        <v>60500</v>
      </c>
    </row>
    <row r="307" spans="1:20" x14ac:dyDescent="0.3">
      <c r="A307" s="32" t="s">
        <v>1841</v>
      </c>
      <c r="B307" s="32" t="s">
        <v>1842</v>
      </c>
      <c r="C307" s="32" t="s">
        <v>1843</v>
      </c>
      <c r="D307" s="32" t="s">
        <v>1844</v>
      </c>
      <c r="E307" s="32" t="s">
        <v>1845</v>
      </c>
      <c r="F307" s="32">
        <v>1</v>
      </c>
      <c r="G307" s="32" t="s">
        <v>1846</v>
      </c>
      <c r="H307" s="32" t="s">
        <v>259</v>
      </c>
      <c r="I307" s="39" t="s">
        <v>101</v>
      </c>
      <c r="J307" s="32" t="s">
        <v>1847</v>
      </c>
      <c r="K307" s="32" t="s">
        <v>1844</v>
      </c>
      <c r="L307" s="32" t="s">
        <v>1845</v>
      </c>
      <c r="M307" s="34" t="s">
        <v>103</v>
      </c>
      <c r="N307" s="34" t="s">
        <v>104</v>
      </c>
      <c r="O307" s="35"/>
      <c r="P307" s="35">
        <v>10284</v>
      </c>
      <c r="Q307" s="36">
        <v>1.05</v>
      </c>
      <c r="R307" s="37">
        <v>60500</v>
      </c>
      <c r="S307" s="37">
        <v>0</v>
      </c>
      <c r="T307" s="37">
        <f t="shared" si="4"/>
        <v>60500</v>
      </c>
    </row>
    <row r="308" spans="1:20" x14ac:dyDescent="0.3">
      <c r="A308" s="32" t="s">
        <v>1773</v>
      </c>
      <c r="B308" s="32" t="s">
        <v>1848</v>
      </c>
      <c r="C308" s="32" t="s">
        <v>1849</v>
      </c>
      <c r="D308" s="32" t="s">
        <v>1850</v>
      </c>
      <c r="E308" s="32" t="s">
        <v>1851</v>
      </c>
      <c r="F308" s="32">
        <v>1</v>
      </c>
      <c r="G308" s="32" t="s">
        <v>1852</v>
      </c>
      <c r="H308" s="32" t="s">
        <v>259</v>
      </c>
      <c r="I308" s="39" t="s">
        <v>101</v>
      </c>
      <c r="J308" s="32" t="s">
        <v>102</v>
      </c>
      <c r="K308" s="32" t="s">
        <v>1850</v>
      </c>
      <c r="L308" s="32" t="s">
        <v>1851</v>
      </c>
      <c r="M308" s="34" t="s">
        <v>103</v>
      </c>
      <c r="N308" s="34" t="s">
        <v>104</v>
      </c>
      <c r="O308" s="35"/>
      <c r="P308" s="35">
        <v>10285</v>
      </c>
      <c r="Q308" s="36">
        <v>1.05</v>
      </c>
      <c r="R308" s="37">
        <v>60500</v>
      </c>
      <c r="S308" s="37">
        <v>0</v>
      </c>
      <c r="T308" s="37">
        <f t="shared" si="4"/>
        <v>60500</v>
      </c>
    </row>
    <row r="309" spans="1:20" x14ac:dyDescent="0.3">
      <c r="A309" s="32" t="s">
        <v>1796</v>
      </c>
      <c r="B309" s="32" t="s">
        <v>1853</v>
      </c>
      <c r="C309" s="32" t="s">
        <v>1854</v>
      </c>
      <c r="D309" s="32" t="s">
        <v>1855</v>
      </c>
      <c r="E309" s="32" t="s">
        <v>1856</v>
      </c>
      <c r="F309" s="32">
        <v>1</v>
      </c>
      <c r="G309" s="32" t="s">
        <v>1857</v>
      </c>
      <c r="H309" s="32" t="s">
        <v>288</v>
      </c>
      <c r="I309" s="23" t="s">
        <v>120</v>
      </c>
      <c r="J309" s="32" t="s">
        <v>102</v>
      </c>
      <c r="K309" s="32" t="s">
        <v>1855</v>
      </c>
      <c r="L309" s="32" t="s">
        <v>1856</v>
      </c>
      <c r="M309" s="34" t="s">
        <v>103</v>
      </c>
      <c r="N309" s="34" t="s">
        <v>104</v>
      </c>
      <c r="O309" s="35"/>
      <c r="P309" s="35">
        <v>10286</v>
      </c>
      <c r="Q309" s="36">
        <v>1.05</v>
      </c>
      <c r="R309" s="37">
        <v>60500</v>
      </c>
      <c r="S309" s="37">
        <v>3000</v>
      </c>
      <c r="T309" s="37">
        <f t="shared" si="4"/>
        <v>63500</v>
      </c>
    </row>
    <row r="310" spans="1:20" x14ac:dyDescent="0.3">
      <c r="A310" s="32" t="s">
        <v>1858</v>
      </c>
      <c r="B310" s="32" t="s">
        <v>1859</v>
      </c>
      <c r="C310" s="32" t="s">
        <v>1860</v>
      </c>
      <c r="D310" s="32" t="s">
        <v>1861</v>
      </c>
      <c r="E310" s="32" t="s">
        <v>1862</v>
      </c>
      <c r="F310" s="32">
        <v>1</v>
      </c>
      <c r="G310" s="32" t="s">
        <v>1863</v>
      </c>
      <c r="H310" s="32" t="s">
        <v>1864</v>
      </c>
      <c r="I310" s="39" t="s">
        <v>101</v>
      </c>
      <c r="J310" s="23" t="s">
        <v>1865</v>
      </c>
      <c r="K310" s="32" t="s">
        <v>1861</v>
      </c>
      <c r="L310" s="32" t="s">
        <v>1862</v>
      </c>
      <c r="M310" s="34" t="s">
        <v>103</v>
      </c>
      <c r="N310" s="34" t="s">
        <v>104</v>
      </c>
      <c r="O310" s="35"/>
      <c r="P310" s="35">
        <v>10287</v>
      </c>
      <c r="Q310" s="36">
        <v>1.05</v>
      </c>
      <c r="R310" s="37">
        <v>89000</v>
      </c>
      <c r="S310" s="37">
        <v>0</v>
      </c>
      <c r="T310" s="37">
        <f t="shared" si="4"/>
        <v>89000</v>
      </c>
    </row>
    <row r="311" spans="1:20" x14ac:dyDescent="0.3">
      <c r="A311" s="32" t="s">
        <v>730</v>
      </c>
      <c r="B311" s="32" t="s">
        <v>1866</v>
      </c>
      <c r="C311" s="32" t="s">
        <v>1867</v>
      </c>
      <c r="D311" s="32" t="s">
        <v>1868</v>
      </c>
      <c r="E311" s="32" t="s">
        <v>1869</v>
      </c>
      <c r="F311" s="32">
        <v>1</v>
      </c>
      <c r="G311" s="32" t="s">
        <v>1870</v>
      </c>
      <c r="H311" s="32" t="s">
        <v>294</v>
      </c>
      <c r="I311" s="23" t="s">
        <v>120</v>
      </c>
      <c r="J311" s="23" t="s">
        <v>1871</v>
      </c>
      <c r="K311" s="32" t="s">
        <v>805</v>
      </c>
      <c r="L311" s="32" t="s">
        <v>806</v>
      </c>
      <c r="M311" s="34" t="s">
        <v>103</v>
      </c>
      <c r="N311" s="34" t="s">
        <v>104</v>
      </c>
      <c r="O311" s="35"/>
      <c r="P311" s="35">
        <v>10288</v>
      </c>
      <c r="Q311" s="36">
        <v>1.05</v>
      </c>
      <c r="R311" s="37">
        <v>89000</v>
      </c>
      <c r="S311" s="37">
        <v>3000</v>
      </c>
      <c r="T311" s="37">
        <f t="shared" si="4"/>
        <v>92000</v>
      </c>
    </row>
    <row r="312" spans="1:20" x14ac:dyDescent="0.3">
      <c r="A312" s="32" t="s">
        <v>1042</v>
      </c>
      <c r="B312" s="32" t="s">
        <v>1872</v>
      </c>
      <c r="C312" s="32" t="s">
        <v>1873</v>
      </c>
      <c r="D312" s="32" t="s">
        <v>1874</v>
      </c>
      <c r="E312" s="32" t="s">
        <v>1875</v>
      </c>
      <c r="F312" s="51">
        <v>2</v>
      </c>
      <c r="G312" s="32" t="s">
        <v>1876</v>
      </c>
      <c r="H312" s="32" t="s">
        <v>294</v>
      </c>
      <c r="I312" s="23" t="s">
        <v>120</v>
      </c>
      <c r="J312" s="23" t="s">
        <v>1877</v>
      </c>
      <c r="K312" s="32" t="s">
        <v>1874</v>
      </c>
      <c r="L312" s="32" t="s">
        <v>1875</v>
      </c>
      <c r="M312" s="34" t="s">
        <v>103</v>
      </c>
      <c r="N312" s="34" t="s">
        <v>104</v>
      </c>
      <c r="O312" s="35"/>
      <c r="P312" s="35">
        <v>10289</v>
      </c>
      <c r="Q312" s="36">
        <v>1.05</v>
      </c>
      <c r="R312" s="37">
        <v>89000</v>
      </c>
      <c r="S312" s="37">
        <v>6000</v>
      </c>
      <c r="T312" s="37">
        <f t="shared" si="4"/>
        <v>184000</v>
      </c>
    </row>
    <row r="313" spans="1:20" x14ac:dyDescent="0.3">
      <c r="A313" s="32" t="s">
        <v>1878</v>
      </c>
      <c r="B313" s="32" t="s">
        <v>1879</v>
      </c>
      <c r="C313" s="32" t="s">
        <v>1880</v>
      </c>
      <c r="D313" s="32" t="s">
        <v>1881</v>
      </c>
      <c r="E313" s="32" t="s">
        <v>1882</v>
      </c>
      <c r="F313" s="32">
        <v>1</v>
      </c>
      <c r="G313" s="32" t="s">
        <v>1883</v>
      </c>
      <c r="H313" s="32" t="s">
        <v>294</v>
      </c>
      <c r="I313" s="23" t="s">
        <v>120</v>
      </c>
      <c r="J313" s="23" t="s">
        <v>1884</v>
      </c>
      <c r="K313" s="32" t="s">
        <v>1881</v>
      </c>
      <c r="L313" s="32" t="s">
        <v>1882</v>
      </c>
      <c r="M313" s="34" t="s">
        <v>103</v>
      </c>
      <c r="N313" s="34" t="s">
        <v>104</v>
      </c>
      <c r="O313" s="35"/>
      <c r="P313" s="35">
        <v>10290</v>
      </c>
      <c r="Q313" s="36">
        <v>1.05</v>
      </c>
      <c r="R313" s="37">
        <v>89000</v>
      </c>
      <c r="S313" s="37">
        <v>3000</v>
      </c>
      <c r="T313" s="37">
        <f t="shared" si="4"/>
        <v>92000</v>
      </c>
    </row>
    <row r="314" spans="1:20" x14ac:dyDescent="0.3">
      <c r="A314" s="32" t="s">
        <v>1112</v>
      </c>
      <c r="B314" s="32" t="s">
        <v>1885</v>
      </c>
      <c r="C314" s="32" t="s">
        <v>1886</v>
      </c>
      <c r="D314" s="32" t="s">
        <v>1887</v>
      </c>
      <c r="E314" s="32" t="s">
        <v>1888</v>
      </c>
      <c r="F314" s="32">
        <v>1</v>
      </c>
      <c r="G314" s="32" t="s">
        <v>1889</v>
      </c>
      <c r="H314" s="32" t="s">
        <v>1222</v>
      </c>
      <c r="I314" s="39" t="s">
        <v>101</v>
      </c>
      <c r="J314" s="23" t="s">
        <v>1890</v>
      </c>
      <c r="K314" s="32" t="s">
        <v>1887</v>
      </c>
      <c r="L314" s="32" t="s">
        <v>1888</v>
      </c>
      <c r="M314" s="34" t="s">
        <v>103</v>
      </c>
      <c r="N314" s="34" t="s">
        <v>104</v>
      </c>
      <c r="O314" s="35"/>
      <c r="P314" s="35">
        <v>10291</v>
      </c>
      <c r="Q314" s="36">
        <v>1.05</v>
      </c>
      <c r="R314" s="37">
        <v>78500</v>
      </c>
      <c r="S314" s="37">
        <v>0</v>
      </c>
      <c r="T314" s="37">
        <f t="shared" si="4"/>
        <v>78500</v>
      </c>
    </row>
    <row r="315" spans="1:20" x14ac:dyDescent="0.3">
      <c r="A315" s="32" t="s">
        <v>1841</v>
      </c>
      <c r="B315" s="32" t="s">
        <v>1891</v>
      </c>
      <c r="C315" s="32" t="s">
        <v>1892</v>
      </c>
      <c r="D315" s="32" t="s">
        <v>1893</v>
      </c>
      <c r="E315" s="32" t="s">
        <v>1894</v>
      </c>
      <c r="F315" s="32">
        <v>1</v>
      </c>
      <c r="G315" s="32" t="s">
        <v>1895</v>
      </c>
      <c r="H315" s="32" t="s">
        <v>126</v>
      </c>
      <c r="I315" s="39" t="s">
        <v>101</v>
      </c>
      <c r="J315" s="32" t="s">
        <v>102</v>
      </c>
      <c r="K315" s="32" t="s">
        <v>1893</v>
      </c>
      <c r="L315" s="32" t="s">
        <v>1894</v>
      </c>
      <c r="M315" s="34" t="s">
        <v>103</v>
      </c>
      <c r="N315" s="34" t="s">
        <v>104</v>
      </c>
      <c r="O315" s="35"/>
      <c r="P315" s="35">
        <v>10292</v>
      </c>
      <c r="Q315" s="36">
        <v>1.05</v>
      </c>
      <c r="R315" s="37">
        <v>26000</v>
      </c>
      <c r="S315" s="37">
        <v>0</v>
      </c>
      <c r="T315" s="37">
        <f t="shared" si="4"/>
        <v>26000</v>
      </c>
    </row>
    <row r="316" spans="1:20" x14ac:dyDescent="0.3">
      <c r="A316" s="32" t="s">
        <v>1773</v>
      </c>
      <c r="B316" s="32" t="s">
        <v>1896</v>
      </c>
      <c r="C316" s="32" t="s">
        <v>1897</v>
      </c>
      <c r="D316" s="32" t="s">
        <v>1898</v>
      </c>
      <c r="E316" s="32" t="s">
        <v>1899</v>
      </c>
      <c r="F316" s="32">
        <v>1</v>
      </c>
      <c r="G316" s="32" t="s">
        <v>1900</v>
      </c>
      <c r="H316" s="32" t="s">
        <v>126</v>
      </c>
      <c r="I316" s="23" t="s">
        <v>120</v>
      </c>
      <c r="J316" s="32" t="s">
        <v>1901</v>
      </c>
      <c r="K316" s="32" t="s">
        <v>1902</v>
      </c>
      <c r="L316" s="32" t="s">
        <v>1903</v>
      </c>
      <c r="M316" s="34" t="s">
        <v>103</v>
      </c>
      <c r="N316" s="34" t="s">
        <v>104</v>
      </c>
      <c r="O316" s="35"/>
      <c r="P316" s="35">
        <v>10293</v>
      </c>
      <c r="Q316" s="36">
        <v>1.05</v>
      </c>
      <c r="R316" s="37">
        <v>26000</v>
      </c>
      <c r="S316" s="37">
        <v>3000</v>
      </c>
      <c r="T316" s="37">
        <f t="shared" si="4"/>
        <v>29000</v>
      </c>
    </row>
    <row r="317" spans="1:20" x14ac:dyDescent="0.3">
      <c r="A317" s="32" t="s">
        <v>1773</v>
      </c>
      <c r="B317" s="32" t="s">
        <v>1904</v>
      </c>
      <c r="C317" s="32" t="s">
        <v>1905</v>
      </c>
      <c r="D317" s="32" t="s">
        <v>1906</v>
      </c>
      <c r="E317" s="32" t="s">
        <v>1907</v>
      </c>
      <c r="F317" s="32">
        <v>1</v>
      </c>
      <c r="G317" s="32" t="s">
        <v>1908</v>
      </c>
      <c r="H317" s="32" t="s">
        <v>126</v>
      </c>
      <c r="I317" s="23" t="s">
        <v>120</v>
      </c>
      <c r="J317" s="23" t="s">
        <v>1909</v>
      </c>
      <c r="K317" s="32" t="s">
        <v>1910</v>
      </c>
      <c r="L317" s="32" t="s">
        <v>1911</v>
      </c>
      <c r="M317" s="34" t="s">
        <v>103</v>
      </c>
      <c r="N317" s="34" t="s">
        <v>104</v>
      </c>
      <c r="O317" s="35"/>
      <c r="P317" s="35">
        <v>10294</v>
      </c>
      <c r="Q317" s="36">
        <v>1.05</v>
      </c>
      <c r="R317" s="37">
        <v>26000</v>
      </c>
      <c r="S317" s="37">
        <v>3000</v>
      </c>
      <c r="T317" s="37">
        <f t="shared" si="4"/>
        <v>29000</v>
      </c>
    </row>
    <row r="318" spans="1:20" x14ac:dyDescent="0.3">
      <c r="A318" s="32" t="s">
        <v>1912</v>
      </c>
      <c r="B318" s="32" t="s">
        <v>1913</v>
      </c>
      <c r="C318" s="32" t="s">
        <v>1914</v>
      </c>
      <c r="D318" s="32" t="s">
        <v>1915</v>
      </c>
      <c r="E318" s="32" t="s">
        <v>1916</v>
      </c>
      <c r="F318" s="32">
        <v>1</v>
      </c>
      <c r="G318" s="32" t="s">
        <v>1917</v>
      </c>
      <c r="H318" s="32" t="s">
        <v>330</v>
      </c>
      <c r="I318" s="23" t="s">
        <v>120</v>
      </c>
      <c r="J318" s="32" t="s">
        <v>1918</v>
      </c>
      <c r="K318" s="32" t="s">
        <v>1915</v>
      </c>
      <c r="L318" s="32" t="s">
        <v>1916</v>
      </c>
      <c r="M318" s="34" t="s">
        <v>103</v>
      </c>
      <c r="N318" s="34" t="s">
        <v>104</v>
      </c>
      <c r="O318" s="35"/>
      <c r="P318" s="35">
        <v>10295</v>
      </c>
      <c r="Q318" s="36">
        <v>1.05</v>
      </c>
      <c r="R318" s="37">
        <v>48500</v>
      </c>
      <c r="S318" s="37">
        <v>3000</v>
      </c>
      <c r="T318" s="37">
        <f t="shared" si="4"/>
        <v>51500</v>
      </c>
    </row>
    <row r="319" spans="1:20" x14ac:dyDescent="0.3">
      <c r="A319" s="32" t="s">
        <v>1919</v>
      </c>
      <c r="B319" s="32" t="s">
        <v>1920</v>
      </c>
      <c r="C319" s="32" t="s">
        <v>1921</v>
      </c>
      <c r="D319" s="32" t="s">
        <v>1922</v>
      </c>
      <c r="E319" s="32" t="s">
        <v>1923</v>
      </c>
      <c r="F319" s="32">
        <v>1</v>
      </c>
      <c r="G319" s="32" t="s">
        <v>1924</v>
      </c>
      <c r="H319" s="32" t="s">
        <v>330</v>
      </c>
      <c r="I319" s="39" t="s">
        <v>101</v>
      </c>
      <c r="J319" s="32" t="s">
        <v>1925</v>
      </c>
      <c r="K319" s="32" t="s">
        <v>1922</v>
      </c>
      <c r="L319" s="32" t="s">
        <v>1923</v>
      </c>
      <c r="M319" s="34" t="s">
        <v>103</v>
      </c>
      <c r="N319" s="34" t="s">
        <v>104</v>
      </c>
      <c r="O319" s="35"/>
      <c r="P319" s="35">
        <v>10296</v>
      </c>
      <c r="Q319" s="36">
        <v>1.05</v>
      </c>
      <c r="R319" s="37">
        <v>48500</v>
      </c>
      <c r="S319" s="37">
        <v>0</v>
      </c>
      <c r="T319" s="37">
        <f t="shared" si="4"/>
        <v>48500</v>
      </c>
    </row>
    <row r="320" spans="1:20" x14ac:dyDescent="0.3">
      <c r="A320" s="32" t="s">
        <v>1696</v>
      </c>
      <c r="B320" s="32" t="s">
        <v>1926</v>
      </c>
      <c r="C320" s="32" t="s">
        <v>1927</v>
      </c>
      <c r="D320" s="32" t="s">
        <v>1928</v>
      </c>
      <c r="E320" s="32" t="s">
        <v>1929</v>
      </c>
      <c r="F320" s="32">
        <v>1</v>
      </c>
      <c r="G320" s="32" t="s">
        <v>1930</v>
      </c>
      <c r="H320" s="32" t="s">
        <v>1261</v>
      </c>
      <c r="I320" s="23" t="s">
        <v>120</v>
      </c>
      <c r="J320" s="32" t="s">
        <v>1931</v>
      </c>
      <c r="K320" s="32" t="s">
        <v>1928</v>
      </c>
      <c r="L320" s="32" t="s">
        <v>1929</v>
      </c>
      <c r="M320" s="34" t="s">
        <v>103</v>
      </c>
      <c r="N320" s="34" t="s">
        <v>104</v>
      </c>
      <c r="O320" s="35"/>
      <c r="P320" s="35">
        <v>10297</v>
      </c>
      <c r="Q320" s="36">
        <v>1.05</v>
      </c>
      <c r="R320" s="37">
        <v>71000</v>
      </c>
      <c r="S320" s="37">
        <v>3000</v>
      </c>
      <c r="T320" s="37">
        <f t="shared" si="4"/>
        <v>74000</v>
      </c>
    </row>
    <row r="321" spans="1:20" x14ac:dyDescent="0.3">
      <c r="A321" s="32" t="s">
        <v>1932</v>
      </c>
      <c r="B321" s="32" t="s">
        <v>1933</v>
      </c>
      <c r="C321" s="32" t="s">
        <v>1934</v>
      </c>
      <c r="D321" s="32" t="s">
        <v>1935</v>
      </c>
      <c r="E321" s="32" t="s">
        <v>1936</v>
      </c>
      <c r="F321" s="32">
        <v>1</v>
      </c>
      <c r="G321" s="32" t="s">
        <v>1937</v>
      </c>
      <c r="H321" s="32" t="s">
        <v>1261</v>
      </c>
      <c r="I321" s="23" t="s">
        <v>120</v>
      </c>
      <c r="J321" s="23" t="s">
        <v>1938</v>
      </c>
      <c r="K321" s="32" t="s">
        <v>1935</v>
      </c>
      <c r="L321" s="32" t="s">
        <v>1936</v>
      </c>
      <c r="M321" s="34" t="s">
        <v>103</v>
      </c>
      <c r="N321" s="34" t="s">
        <v>104</v>
      </c>
      <c r="O321" s="35"/>
      <c r="P321" s="35">
        <v>10298</v>
      </c>
      <c r="Q321" s="36">
        <v>1.05</v>
      </c>
      <c r="R321" s="37">
        <v>71000</v>
      </c>
      <c r="S321" s="37">
        <v>3000</v>
      </c>
      <c r="T321" s="37">
        <f t="shared" si="4"/>
        <v>74000</v>
      </c>
    </row>
    <row r="322" spans="1:20" x14ac:dyDescent="0.3">
      <c r="A322" s="32" t="s">
        <v>177</v>
      </c>
      <c r="B322" s="32" t="s">
        <v>1939</v>
      </c>
      <c r="C322" s="32" t="s">
        <v>1940</v>
      </c>
      <c r="D322" s="32" t="s">
        <v>1941</v>
      </c>
      <c r="E322" s="32" t="s">
        <v>1942</v>
      </c>
      <c r="F322" s="32">
        <v>1</v>
      </c>
      <c r="G322" s="32" t="s">
        <v>1943</v>
      </c>
      <c r="H322" s="32" t="s">
        <v>1261</v>
      </c>
      <c r="I322" s="23" t="s">
        <v>120</v>
      </c>
      <c r="J322" s="23" t="s">
        <v>1944</v>
      </c>
      <c r="K322" s="32" t="s">
        <v>1941</v>
      </c>
      <c r="L322" s="32" t="s">
        <v>1942</v>
      </c>
      <c r="M322" s="34" t="s">
        <v>103</v>
      </c>
      <c r="N322" s="34" t="s">
        <v>104</v>
      </c>
      <c r="O322" s="35"/>
      <c r="P322" s="35">
        <v>10299</v>
      </c>
      <c r="Q322" s="36">
        <v>1.05</v>
      </c>
      <c r="R322" s="37">
        <v>71000</v>
      </c>
      <c r="S322" s="37">
        <v>3000</v>
      </c>
      <c r="T322" s="37">
        <f t="shared" si="4"/>
        <v>74000</v>
      </c>
    </row>
    <row r="323" spans="1:20" x14ac:dyDescent="0.3">
      <c r="A323" s="32" t="s">
        <v>1696</v>
      </c>
      <c r="B323" s="32" t="s">
        <v>1945</v>
      </c>
      <c r="C323" s="32" t="s">
        <v>1946</v>
      </c>
      <c r="D323" s="32" t="s">
        <v>1947</v>
      </c>
      <c r="E323" s="32" t="s">
        <v>1948</v>
      </c>
      <c r="F323" s="32">
        <v>1</v>
      </c>
      <c r="G323" s="32" t="s">
        <v>1949</v>
      </c>
      <c r="H323" s="32" t="s">
        <v>1270</v>
      </c>
      <c r="I323" s="23" t="s">
        <v>120</v>
      </c>
      <c r="J323" s="32" t="s">
        <v>102</v>
      </c>
      <c r="K323" s="32" t="s">
        <v>1947</v>
      </c>
      <c r="L323" s="32" t="s">
        <v>1948</v>
      </c>
      <c r="M323" s="34" t="s">
        <v>103</v>
      </c>
      <c r="N323" s="34" t="s">
        <v>104</v>
      </c>
      <c r="O323" s="35"/>
      <c r="P323" s="35">
        <v>10300</v>
      </c>
      <c r="Q323" s="36">
        <v>1.05</v>
      </c>
      <c r="R323" s="37">
        <v>123500</v>
      </c>
      <c r="S323" s="37">
        <v>3000</v>
      </c>
      <c r="T323" s="37">
        <f t="shared" si="4"/>
        <v>126500</v>
      </c>
    </row>
    <row r="324" spans="1:20" x14ac:dyDescent="0.3">
      <c r="A324" s="32" t="s">
        <v>1760</v>
      </c>
      <c r="B324" s="32" t="s">
        <v>1950</v>
      </c>
      <c r="C324" s="32" t="s">
        <v>1951</v>
      </c>
      <c r="D324" s="32" t="s">
        <v>1952</v>
      </c>
      <c r="E324" s="32" t="s">
        <v>1953</v>
      </c>
      <c r="F324" s="32">
        <v>1</v>
      </c>
      <c r="G324" s="32" t="s">
        <v>1954</v>
      </c>
      <c r="H324" s="32" t="s">
        <v>1270</v>
      </c>
      <c r="I324" s="39" t="s">
        <v>101</v>
      </c>
      <c r="J324" s="32" t="s">
        <v>102</v>
      </c>
      <c r="K324" s="32" t="s">
        <v>1952</v>
      </c>
      <c r="L324" s="32" t="s">
        <v>1953</v>
      </c>
      <c r="M324" s="34" t="s">
        <v>103</v>
      </c>
      <c r="N324" s="34" t="s">
        <v>104</v>
      </c>
      <c r="O324" s="35"/>
      <c r="P324" s="35">
        <v>10301</v>
      </c>
      <c r="Q324" s="36">
        <v>1.05</v>
      </c>
      <c r="R324" s="37">
        <v>123500</v>
      </c>
      <c r="S324" s="37">
        <v>0</v>
      </c>
      <c r="T324" s="37">
        <f t="shared" si="4"/>
        <v>123500</v>
      </c>
    </row>
    <row r="325" spans="1:20" x14ac:dyDescent="0.3">
      <c r="A325" s="32" t="s">
        <v>795</v>
      </c>
      <c r="B325" s="32" t="s">
        <v>1955</v>
      </c>
      <c r="C325" s="32" t="s">
        <v>1956</v>
      </c>
      <c r="D325" s="32" t="s">
        <v>1957</v>
      </c>
      <c r="E325" s="32" t="s">
        <v>1958</v>
      </c>
      <c r="F325" s="32">
        <v>1</v>
      </c>
      <c r="G325" s="32" t="s">
        <v>1959</v>
      </c>
      <c r="H325" s="32" t="s">
        <v>358</v>
      </c>
      <c r="I325" s="23" t="s">
        <v>120</v>
      </c>
      <c r="J325" s="23" t="s">
        <v>1960</v>
      </c>
      <c r="K325" s="32" t="s">
        <v>1957</v>
      </c>
      <c r="L325" s="32" t="s">
        <v>1958</v>
      </c>
      <c r="M325" s="34" t="s">
        <v>103</v>
      </c>
      <c r="N325" s="34" t="s">
        <v>104</v>
      </c>
      <c r="O325" s="35"/>
      <c r="P325" s="35">
        <v>10302</v>
      </c>
      <c r="Q325" s="36">
        <v>1.05</v>
      </c>
      <c r="R325" s="37">
        <v>123500</v>
      </c>
      <c r="S325" s="37">
        <v>3000</v>
      </c>
      <c r="T325" s="37">
        <f t="shared" si="4"/>
        <v>126500</v>
      </c>
    </row>
    <row r="326" spans="1:20" x14ac:dyDescent="0.3">
      <c r="A326" s="32" t="s">
        <v>1341</v>
      </c>
      <c r="B326" s="32" t="s">
        <v>1961</v>
      </c>
      <c r="C326" s="32" t="s">
        <v>1962</v>
      </c>
      <c r="D326" s="32" t="s">
        <v>1963</v>
      </c>
      <c r="E326" s="32" t="s">
        <v>1964</v>
      </c>
      <c r="F326" s="32">
        <v>1</v>
      </c>
      <c r="G326" s="32" t="s">
        <v>1965</v>
      </c>
      <c r="H326" s="32" t="s">
        <v>366</v>
      </c>
      <c r="I326" s="23" t="s">
        <v>120</v>
      </c>
      <c r="J326" s="23" t="s">
        <v>1721</v>
      </c>
      <c r="K326" s="32" t="s">
        <v>1963</v>
      </c>
      <c r="L326" s="32" t="s">
        <v>1964</v>
      </c>
      <c r="M326" s="34" t="s">
        <v>103</v>
      </c>
      <c r="N326" s="34" t="s">
        <v>104</v>
      </c>
      <c r="O326" s="35"/>
      <c r="P326" s="35">
        <v>10303</v>
      </c>
      <c r="Q326" s="36">
        <v>1.05</v>
      </c>
      <c r="R326" s="37">
        <v>39500</v>
      </c>
      <c r="S326" s="37">
        <v>3000</v>
      </c>
      <c r="T326" s="37">
        <f t="shared" si="4"/>
        <v>42500</v>
      </c>
    </row>
    <row r="327" spans="1:20" x14ac:dyDescent="0.3">
      <c r="A327" s="32" t="s">
        <v>1966</v>
      </c>
      <c r="B327" s="32" t="s">
        <v>1967</v>
      </c>
      <c r="C327" s="32" t="s">
        <v>1968</v>
      </c>
      <c r="D327" s="32" t="s">
        <v>1969</v>
      </c>
      <c r="E327" s="32" t="s">
        <v>1970</v>
      </c>
      <c r="F327" s="32">
        <v>1</v>
      </c>
      <c r="G327" s="32" t="s">
        <v>1971</v>
      </c>
      <c r="H327" s="32" t="s">
        <v>366</v>
      </c>
      <c r="I327" s="23" t="s">
        <v>120</v>
      </c>
      <c r="J327" s="23" t="s">
        <v>1972</v>
      </c>
      <c r="K327" s="32" t="s">
        <v>1969</v>
      </c>
      <c r="L327" s="32" t="s">
        <v>1970</v>
      </c>
      <c r="M327" s="34" t="s">
        <v>103</v>
      </c>
      <c r="N327" s="34" t="s">
        <v>104</v>
      </c>
      <c r="O327" s="35"/>
      <c r="P327" s="35">
        <v>10304</v>
      </c>
      <c r="Q327" s="36">
        <v>1.05</v>
      </c>
      <c r="R327" s="37">
        <v>39500</v>
      </c>
      <c r="S327" s="37">
        <v>3000</v>
      </c>
      <c r="T327" s="37">
        <f t="shared" si="4"/>
        <v>42500</v>
      </c>
    </row>
    <row r="328" spans="1:20" x14ac:dyDescent="0.3">
      <c r="A328" s="32" t="s">
        <v>1973</v>
      </c>
      <c r="B328" s="32" t="s">
        <v>1974</v>
      </c>
      <c r="C328" s="32" t="s">
        <v>1975</v>
      </c>
      <c r="D328" s="32" t="s">
        <v>1976</v>
      </c>
      <c r="E328" s="32" t="s">
        <v>1977</v>
      </c>
      <c r="F328" s="32">
        <v>1</v>
      </c>
      <c r="G328" s="32" t="s">
        <v>1978</v>
      </c>
      <c r="H328" s="32" t="s">
        <v>380</v>
      </c>
      <c r="I328" s="39" t="s">
        <v>101</v>
      </c>
      <c r="J328" s="32" t="s">
        <v>102</v>
      </c>
      <c r="K328" s="32" t="s">
        <v>1092</v>
      </c>
      <c r="L328" s="32" t="s">
        <v>1093</v>
      </c>
      <c r="M328" s="34" t="s">
        <v>103</v>
      </c>
      <c r="N328" s="34" t="s">
        <v>104</v>
      </c>
      <c r="O328" s="35"/>
      <c r="P328" s="35">
        <v>10305</v>
      </c>
      <c r="Q328" s="36">
        <v>1.05</v>
      </c>
      <c r="R328" s="37">
        <v>39500</v>
      </c>
      <c r="S328" s="37">
        <v>0</v>
      </c>
      <c r="T328" s="37">
        <f t="shared" si="4"/>
        <v>39500</v>
      </c>
    </row>
    <row r="329" spans="1:20" x14ac:dyDescent="0.3">
      <c r="A329" s="32" t="s">
        <v>1579</v>
      </c>
      <c r="B329" s="32" t="s">
        <v>1979</v>
      </c>
      <c r="C329" s="32" t="s">
        <v>1980</v>
      </c>
      <c r="D329" s="32" t="s">
        <v>1981</v>
      </c>
      <c r="E329" s="32" t="s">
        <v>1982</v>
      </c>
      <c r="F329" s="32">
        <v>1</v>
      </c>
      <c r="G329" s="32" t="s">
        <v>1983</v>
      </c>
      <c r="H329" s="32" t="s">
        <v>380</v>
      </c>
      <c r="I329" s="23" t="s">
        <v>120</v>
      </c>
      <c r="J329" s="23" t="s">
        <v>1984</v>
      </c>
      <c r="K329" s="32" t="s">
        <v>1981</v>
      </c>
      <c r="L329" s="32" t="s">
        <v>1982</v>
      </c>
      <c r="M329" s="34" t="s">
        <v>103</v>
      </c>
      <c r="N329" s="34" t="s">
        <v>104</v>
      </c>
      <c r="O329" s="35"/>
      <c r="P329" s="35">
        <v>10306</v>
      </c>
      <c r="Q329" s="36">
        <v>1.05</v>
      </c>
      <c r="R329" s="37">
        <v>39500</v>
      </c>
      <c r="S329" s="37">
        <v>3000</v>
      </c>
      <c r="T329" s="37">
        <f t="shared" si="4"/>
        <v>42500</v>
      </c>
    </row>
    <row r="330" spans="1:20" x14ac:dyDescent="0.3">
      <c r="A330" s="32" t="s">
        <v>1858</v>
      </c>
      <c r="B330" s="32" t="s">
        <v>1985</v>
      </c>
      <c r="C330" s="32" t="s">
        <v>1986</v>
      </c>
      <c r="D330" s="32" t="s">
        <v>1987</v>
      </c>
      <c r="E330" s="32" t="s">
        <v>1988</v>
      </c>
      <c r="F330" s="32">
        <v>1</v>
      </c>
      <c r="G330" s="32" t="s">
        <v>1989</v>
      </c>
      <c r="H330" s="32" t="s">
        <v>380</v>
      </c>
      <c r="I330" s="39" t="s">
        <v>101</v>
      </c>
      <c r="J330" s="32" t="s">
        <v>102</v>
      </c>
      <c r="K330" s="32" t="s">
        <v>1987</v>
      </c>
      <c r="L330" s="32" t="s">
        <v>1988</v>
      </c>
      <c r="M330" s="34" t="s">
        <v>103</v>
      </c>
      <c r="N330" s="34" t="s">
        <v>104</v>
      </c>
      <c r="O330" s="35"/>
      <c r="P330" s="35">
        <v>10307</v>
      </c>
      <c r="Q330" s="36">
        <v>1.05</v>
      </c>
      <c r="R330" s="37">
        <v>39500</v>
      </c>
      <c r="S330" s="37">
        <v>0</v>
      </c>
      <c r="T330" s="37">
        <f t="shared" si="4"/>
        <v>39500</v>
      </c>
    </row>
    <row r="331" spans="1:20" x14ac:dyDescent="0.3">
      <c r="A331" s="32" t="s">
        <v>1912</v>
      </c>
      <c r="B331" s="32" t="s">
        <v>1990</v>
      </c>
      <c r="C331" s="32" t="s">
        <v>1991</v>
      </c>
      <c r="D331" s="32" t="s">
        <v>1992</v>
      </c>
      <c r="E331" s="32" t="s">
        <v>1993</v>
      </c>
      <c r="F331" s="32">
        <v>1</v>
      </c>
      <c r="G331" s="32" t="s">
        <v>1994</v>
      </c>
      <c r="H331" s="32" t="s">
        <v>380</v>
      </c>
      <c r="I331" s="23" t="s">
        <v>120</v>
      </c>
      <c r="J331" s="32" t="s">
        <v>102</v>
      </c>
      <c r="K331" s="32" t="s">
        <v>1992</v>
      </c>
      <c r="L331" s="32" t="s">
        <v>1993</v>
      </c>
      <c r="M331" s="34" t="s">
        <v>103</v>
      </c>
      <c r="N331" s="34" t="s">
        <v>104</v>
      </c>
      <c r="O331" s="35"/>
      <c r="P331" s="35">
        <v>10308</v>
      </c>
      <c r="Q331" s="36">
        <v>1.05</v>
      </c>
      <c r="R331" s="37">
        <v>39500</v>
      </c>
      <c r="S331" s="37">
        <v>3000</v>
      </c>
      <c r="T331" s="37">
        <f t="shared" si="4"/>
        <v>42500</v>
      </c>
    </row>
    <row r="332" spans="1:20" x14ac:dyDescent="0.3">
      <c r="A332" s="32" t="s">
        <v>1754</v>
      </c>
      <c r="B332" s="32" t="s">
        <v>1995</v>
      </c>
      <c r="C332" s="32" t="s">
        <v>1996</v>
      </c>
      <c r="D332" s="32" t="s">
        <v>1997</v>
      </c>
      <c r="E332" s="32" t="s">
        <v>1998</v>
      </c>
      <c r="F332" s="32">
        <v>1</v>
      </c>
      <c r="G332" s="32" t="s">
        <v>1999</v>
      </c>
      <c r="H332" s="32" t="s">
        <v>380</v>
      </c>
      <c r="I332" s="39" t="s">
        <v>101</v>
      </c>
      <c r="J332" s="32" t="s">
        <v>102</v>
      </c>
      <c r="K332" s="32" t="s">
        <v>1997</v>
      </c>
      <c r="L332" s="32" t="s">
        <v>1998</v>
      </c>
      <c r="M332" s="34" t="s">
        <v>103</v>
      </c>
      <c r="N332" s="34" t="s">
        <v>104</v>
      </c>
      <c r="O332" s="35"/>
      <c r="P332" s="35">
        <v>10309</v>
      </c>
      <c r="Q332" s="36">
        <v>1.05</v>
      </c>
      <c r="R332" s="37">
        <v>39500</v>
      </c>
      <c r="S332" s="37">
        <v>0</v>
      </c>
      <c r="T332" s="37">
        <f t="shared" si="4"/>
        <v>39500</v>
      </c>
    </row>
    <row r="333" spans="1:20" x14ac:dyDescent="0.3">
      <c r="A333" s="32" t="s">
        <v>1932</v>
      </c>
      <c r="B333" s="32" t="s">
        <v>2000</v>
      </c>
      <c r="C333" s="32" t="s">
        <v>2001</v>
      </c>
      <c r="D333" s="32" t="s">
        <v>2002</v>
      </c>
      <c r="E333" s="32" t="s">
        <v>2003</v>
      </c>
      <c r="F333" s="32">
        <v>1</v>
      </c>
      <c r="G333" s="32" t="s">
        <v>2004</v>
      </c>
      <c r="H333" s="32" t="s">
        <v>403</v>
      </c>
      <c r="I333" s="23" t="s">
        <v>120</v>
      </c>
      <c r="J333" s="32" t="s">
        <v>102</v>
      </c>
      <c r="K333" s="32" t="s">
        <v>2005</v>
      </c>
      <c r="L333" s="32" t="s">
        <v>2003</v>
      </c>
      <c r="M333" s="34" t="s">
        <v>103</v>
      </c>
      <c r="N333" s="34" t="s">
        <v>104</v>
      </c>
      <c r="O333" s="35"/>
      <c r="P333" s="35">
        <v>10310</v>
      </c>
      <c r="Q333" s="36">
        <v>1.05</v>
      </c>
      <c r="R333" s="37">
        <v>75500</v>
      </c>
      <c r="S333" s="37">
        <v>3000</v>
      </c>
      <c r="T333" s="37">
        <f t="shared" si="4"/>
        <v>78500</v>
      </c>
    </row>
    <row r="334" spans="1:20" x14ac:dyDescent="0.3">
      <c r="A334" s="32" t="s">
        <v>1932</v>
      </c>
      <c r="B334" s="32" t="s">
        <v>2006</v>
      </c>
      <c r="C334" s="32" t="s">
        <v>2007</v>
      </c>
      <c r="D334" s="32" t="s">
        <v>2008</v>
      </c>
      <c r="E334" s="32" t="s">
        <v>2009</v>
      </c>
      <c r="F334" s="32">
        <v>1</v>
      </c>
      <c r="G334" s="32" t="s">
        <v>2010</v>
      </c>
      <c r="H334" s="32" t="s">
        <v>403</v>
      </c>
      <c r="I334" s="39" t="s">
        <v>101</v>
      </c>
      <c r="J334" s="32" t="s">
        <v>2011</v>
      </c>
      <c r="K334" s="32" t="s">
        <v>2012</v>
      </c>
      <c r="L334" s="32" t="s">
        <v>2013</v>
      </c>
      <c r="M334" s="34" t="s">
        <v>103</v>
      </c>
      <c r="N334" s="34" t="s">
        <v>104</v>
      </c>
      <c r="O334" s="35"/>
      <c r="P334" s="35">
        <v>10311</v>
      </c>
      <c r="Q334" s="36">
        <v>1.05</v>
      </c>
      <c r="R334" s="37">
        <v>75500</v>
      </c>
      <c r="S334" s="37">
        <v>0</v>
      </c>
      <c r="T334" s="37">
        <f t="shared" si="4"/>
        <v>75500</v>
      </c>
    </row>
    <row r="335" spans="1:20" x14ac:dyDescent="0.3">
      <c r="A335" s="32" t="s">
        <v>1802</v>
      </c>
      <c r="B335" s="32" t="s">
        <v>2014</v>
      </c>
      <c r="C335" s="32" t="s">
        <v>2015</v>
      </c>
      <c r="D335" s="32" t="s">
        <v>2016</v>
      </c>
      <c r="E335" s="32" t="s">
        <v>2017</v>
      </c>
      <c r="F335" s="32">
        <v>1</v>
      </c>
      <c r="G335" s="32" t="s">
        <v>2018</v>
      </c>
      <c r="H335" s="32" t="s">
        <v>403</v>
      </c>
      <c r="I335" s="23" t="s">
        <v>120</v>
      </c>
      <c r="J335" s="32" t="s">
        <v>242</v>
      </c>
      <c r="K335" s="32" t="s">
        <v>1282</v>
      </c>
      <c r="L335" s="32" t="s">
        <v>1283</v>
      </c>
      <c r="M335" s="34" t="s">
        <v>103</v>
      </c>
      <c r="N335" s="34" t="s">
        <v>104</v>
      </c>
      <c r="O335" s="35"/>
      <c r="P335" s="35">
        <v>10312</v>
      </c>
      <c r="Q335" s="36">
        <v>1.05</v>
      </c>
      <c r="R335" s="37">
        <v>75500</v>
      </c>
      <c r="S335" s="37">
        <v>3000</v>
      </c>
      <c r="T335" s="37">
        <f t="shared" si="4"/>
        <v>78500</v>
      </c>
    </row>
    <row r="336" spans="1:20" x14ac:dyDescent="0.3">
      <c r="A336" s="32" t="s">
        <v>2019</v>
      </c>
      <c r="B336" s="32" t="s">
        <v>2020</v>
      </c>
      <c r="C336" s="32" t="s">
        <v>2021</v>
      </c>
      <c r="D336" s="32" t="s">
        <v>2022</v>
      </c>
      <c r="E336" s="32" t="s">
        <v>2023</v>
      </c>
      <c r="F336" s="32">
        <v>1</v>
      </c>
      <c r="G336" s="32" t="s">
        <v>2024</v>
      </c>
      <c r="H336" s="32" t="s">
        <v>403</v>
      </c>
      <c r="I336" s="39" t="s">
        <v>101</v>
      </c>
      <c r="J336" s="23" t="s">
        <v>2025</v>
      </c>
      <c r="K336" s="32" t="s">
        <v>2022</v>
      </c>
      <c r="L336" s="32" t="s">
        <v>2023</v>
      </c>
      <c r="M336" s="34" t="s">
        <v>103</v>
      </c>
      <c r="N336" s="34" t="s">
        <v>104</v>
      </c>
      <c r="O336" s="35"/>
      <c r="P336" s="35">
        <v>10313</v>
      </c>
      <c r="Q336" s="36">
        <v>1.05</v>
      </c>
      <c r="R336" s="37">
        <v>75500</v>
      </c>
      <c r="S336" s="37">
        <v>0</v>
      </c>
      <c r="T336" s="37">
        <f t="shared" si="4"/>
        <v>75500</v>
      </c>
    </row>
    <row r="337" spans="1:20" x14ac:dyDescent="0.3">
      <c r="A337" s="32" t="s">
        <v>1796</v>
      </c>
      <c r="B337" s="32" t="s">
        <v>2026</v>
      </c>
      <c r="C337" s="32" t="s">
        <v>2027</v>
      </c>
      <c r="D337" s="32" t="s">
        <v>2028</v>
      </c>
      <c r="E337" s="32" t="s">
        <v>2029</v>
      </c>
      <c r="F337" s="32">
        <v>1</v>
      </c>
      <c r="G337" s="32" t="s">
        <v>2030</v>
      </c>
      <c r="H337" s="32" t="s">
        <v>403</v>
      </c>
      <c r="I337" s="23" t="s">
        <v>120</v>
      </c>
      <c r="J337" s="32" t="s">
        <v>102</v>
      </c>
      <c r="K337" s="32" t="s">
        <v>2028</v>
      </c>
      <c r="L337" s="32" t="s">
        <v>2029</v>
      </c>
      <c r="M337" s="34" t="s">
        <v>103</v>
      </c>
      <c r="N337" s="34" t="s">
        <v>104</v>
      </c>
      <c r="O337" s="35"/>
      <c r="P337" s="35">
        <v>10314</v>
      </c>
      <c r="Q337" s="36">
        <v>1.05</v>
      </c>
      <c r="R337" s="37">
        <v>75500</v>
      </c>
      <c r="S337" s="37">
        <v>3000</v>
      </c>
      <c r="T337" s="37">
        <f t="shared" si="4"/>
        <v>78500</v>
      </c>
    </row>
    <row r="338" spans="1:20" x14ac:dyDescent="0.3">
      <c r="A338" s="32" t="s">
        <v>2031</v>
      </c>
      <c r="B338" s="32" t="s">
        <v>2032</v>
      </c>
      <c r="C338" s="32" t="s">
        <v>2033</v>
      </c>
      <c r="D338" s="32" t="s">
        <v>2034</v>
      </c>
      <c r="E338" s="32" t="s">
        <v>2035</v>
      </c>
      <c r="F338" s="32">
        <v>1</v>
      </c>
      <c r="G338" s="32" t="s">
        <v>2036</v>
      </c>
      <c r="H338" s="32" t="s">
        <v>403</v>
      </c>
      <c r="I338" s="23" t="s">
        <v>120</v>
      </c>
      <c r="J338" s="23" t="s">
        <v>2037</v>
      </c>
      <c r="K338" s="32" t="s">
        <v>2034</v>
      </c>
      <c r="L338" s="32" t="s">
        <v>2035</v>
      </c>
      <c r="M338" s="34" t="s">
        <v>103</v>
      </c>
      <c r="N338" s="34" t="s">
        <v>104</v>
      </c>
      <c r="O338" s="35"/>
      <c r="P338" s="35">
        <v>10315</v>
      </c>
      <c r="Q338" s="36">
        <v>1.05</v>
      </c>
      <c r="R338" s="37">
        <v>75500</v>
      </c>
      <c r="S338" s="37">
        <v>3000</v>
      </c>
      <c r="T338" s="37">
        <f t="shared" si="4"/>
        <v>78500</v>
      </c>
    </row>
    <row r="339" spans="1:20" x14ac:dyDescent="0.3">
      <c r="A339" s="32" t="s">
        <v>2038</v>
      </c>
      <c r="B339" s="32" t="s">
        <v>2039</v>
      </c>
      <c r="C339" s="32" t="s">
        <v>2040</v>
      </c>
      <c r="D339" s="32" t="s">
        <v>2041</v>
      </c>
      <c r="E339" s="32" t="s">
        <v>2042</v>
      </c>
      <c r="F339" s="32">
        <v>1</v>
      </c>
      <c r="G339" s="32" t="s">
        <v>2043</v>
      </c>
      <c r="H339" s="32" t="s">
        <v>403</v>
      </c>
      <c r="I339" s="39" t="s">
        <v>101</v>
      </c>
      <c r="J339" s="32" t="s">
        <v>1468</v>
      </c>
      <c r="K339" s="32" t="s">
        <v>2041</v>
      </c>
      <c r="L339" s="32" t="s">
        <v>2042</v>
      </c>
      <c r="M339" s="34" t="s">
        <v>103</v>
      </c>
      <c r="N339" s="34" t="s">
        <v>104</v>
      </c>
      <c r="O339" s="35"/>
      <c r="P339" s="35">
        <v>10316</v>
      </c>
      <c r="Q339" s="36">
        <v>1.05</v>
      </c>
      <c r="R339" s="37">
        <v>75500</v>
      </c>
      <c r="S339" s="37">
        <v>0</v>
      </c>
      <c r="T339" s="37">
        <f t="shared" si="4"/>
        <v>75500</v>
      </c>
    </row>
    <row r="340" spans="1:20" x14ac:dyDescent="0.3">
      <c r="A340" s="32" t="s">
        <v>1747</v>
      </c>
      <c r="B340" s="32" t="s">
        <v>2044</v>
      </c>
      <c r="C340" s="32" t="s">
        <v>2045</v>
      </c>
      <c r="D340" s="32" t="s">
        <v>2046</v>
      </c>
      <c r="E340" s="32" t="s">
        <v>2047</v>
      </c>
      <c r="F340" s="32">
        <v>1</v>
      </c>
      <c r="G340" s="32" t="s">
        <v>2048</v>
      </c>
      <c r="H340" s="32" t="s">
        <v>1352</v>
      </c>
      <c r="I340" s="39" t="s">
        <v>101</v>
      </c>
      <c r="J340" s="32" t="s">
        <v>2049</v>
      </c>
      <c r="K340" s="32" t="s">
        <v>2046</v>
      </c>
      <c r="L340" s="32" t="s">
        <v>2047</v>
      </c>
      <c r="M340" s="34" t="s">
        <v>103</v>
      </c>
      <c r="N340" s="34" t="s">
        <v>104</v>
      </c>
      <c r="O340" s="35"/>
      <c r="P340" s="35">
        <v>10317</v>
      </c>
      <c r="Q340" s="36">
        <v>1.05</v>
      </c>
      <c r="R340" s="37">
        <v>111500</v>
      </c>
      <c r="S340" s="37">
        <v>0</v>
      </c>
      <c r="T340" s="37">
        <f t="shared" si="4"/>
        <v>111500</v>
      </c>
    </row>
    <row r="341" spans="1:20" x14ac:dyDescent="0.3">
      <c r="A341" s="32" t="s">
        <v>1341</v>
      </c>
      <c r="B341" s="32" t="s">
        <v>2050</v>
      </c>
      <c r="C341" s="32" t="s">
        <v>2051</v>
      </c>
      <c r="D341" s="32" t="s">
        <v>2052</v>
      </c>
      <c r="E341" s="32" t="s">
        <v>2053</v>
      </c>
      <c r="F341" s="32">
        <v>1</v>
      </c>
      <c r="G341" s="32" t="s">
        <v>2054</v>
      </c>
      <c r="H341" s="32" t="s">
        <v>2055</v>
      </c>
      <c r="I341" s="39" t="s">
        <v>101</v>
      </c>
      <c r="J341" s="23" t="s">
        <v>2056</v>
      </c>
      <c r="K341" s="32" t="s">
        <v>2052</v>
      </c>
      <c r="L341" s="32" t="s">
        <v>2053</v>
      </c>
      <c r="M341" s="34" t="s">
        <v>103</v>
      </c>
      <c r="N341" s="34" t="s">
        <v>104</v>
      </c>
      <c r="O341" s="35"/>
      <c r="P341" s="35">
        <v>10318</v>
      </c>
      <c r="Q341" s="36">
        <v>1.05</v>
      </c>
      <c r="R341" s="37">
        <v>163500</v>
      </c>
      <c r="S341" s="37">
        <v>0</v>
      </c>
      <c r="T341" s="37">
        <f t="shared" si="4"/>
        <v>163500</v>
      </c>
    </row>
    <row r="342" spans="1:20" x14ac:dyDescent="0.3">
      <c r="A342" s="32" t="s">
        <v>1932</v>
      </c>
      <c r="B342" s="32" t="s">
        <v>2057</v>
      </c>
      <c r="C342" s="32" t="s">
        <v>2058</v>
      </c>
      <c r="D342" s="32" t="s">
        <v>2059</v>
      </c>
      <c r="E342" s="32" t="s">
        <v>2060</v>
      </c>
      <c r="F342" s="32">
        <v>1</v>
      </c>
      <c r="G342" s="32" t="s">
        <v>2061</v>
      </c>
      <c r="H342" s="32" t="s">
        <v>1359</v>
      </c>
      <c r="I342" s="23" t="s">
        <v>120</v>
      </c>
      <c r="J342" s="23" t="s">
        <v>2062</v>
      </c>
      <c r="K342" s="32" t="s">
        <v>2059</v>
      </c>
      <c r="L342" s="32" t="s">
        <v>2060</v>
      </c>
      <c r="M342" s="34" t="s">
        <v>103</v>
      </c>
      <c r="N342" s="34" t="s">
        <v>104</v>
      </c>
      <c r="O342" s="35"/>
      <c r="P342" s="35">
        <v>10319</v>
      </c>
      <c r="Q342" s="36">
        <v>1.05</v>
      </c>
      <c r="R342" s="37">
        <v>163500</v>
      </c>
      <c r="S342" s="37">
        <v>3000</v>
      </c>
      <c r="T342" s="37">
        <f t="shared" si="4"/>
        <v>166500</v>
      </c>
    </row>
    <row r="343" spans="1:20" x14ac:dyDescent="0.3">
      <c r="A343" s="32" t="s">
        <v>1406</v>
      </c>
      <c r="B343" s="32" t="s">
        <v>2063</v>
      </c>
      <c r="C343" s="32" t="s">
        <v>2064</v>
      </c>
      <c r="D343" s="32" t="s">
        <v>2065</v>
      </c>
      <c r="E343" s="32" t="s">
        <v>2066</v>
      </c>
      <c r="F343" s="32">
        <v>1</v>
      </c>
      <c r="G343" s="32" t="s">
        <v>2067</v>
      </c>
      <c r="H343" s="32" t="s">
        <v>1359</v>
      </c>
      <c r="I343" s="23" t="s">
        <v>120</v>
      </c>
      <c r="J343" s="23" t="s">
        <v>2068</v>
      </c>
      <c r="K343" s="32" t="s">
        <v>2065</v>
      </c>
      <c r="L343" s="32" t="s">
        <v>2066</v>
      </c>
      <c r="M343" s="34" t="s">
        <v>103</v>
      </c>
      <c r="N343" s="34" t="s">
        <v>104</v>
      </c>
      <c r="O343" s="35"/>
      <c r="P343" s="35">
        <v>10320</v>
      </c>
      <c r="Q343" s="36">
        <v>1.05</v>
      </c>
      <c r="R343" s="37">
        <v>163500</v>
      </c>
      <c r="S343" s="37">
        <v>3000</v>
      </c>
      <c r="T343" s="37">
        <f t="shared" si="4"/>
        <v>166500</v>
      </c>
    </row>
    <row r="344" spans="1:20" x14ac:dyDescent="0.3">
      <c r="A344" s="32" t="s">
        <v>1065</v>
      </c>
      <c r="B344" s="32" t="s">
        <v>2069</v>
      </c>
      <c r="C344" s="32" t="s">
        <v>2070</v>
      </c>
      <c r="D344" s="32" t="s">
        <v>2071</v>
      </c>
      <c r="E344" s="32" t="s">
        <v>2072</v>
      </c>
      <c r="F344" s="32">
        <v>1</v>
      </c>
      <c r="G344" s="32" t="s">
        <v>2073</v>
      </c>
      <c r="H344" s="32" t="s">
        <v>1359</v>
      </c>
      <c r="I344" s="23" t="s">
        <v>120</v>
      </c>
      <c r="J344" s="23" t="s">
        <v>2074</v>
      </c>
      <c r="K344" s="32" t="s">
        <v>2071</v>
      </c>
      <c r="L344" s="32" t="s">
        <v>2072</v>
      </c>
      <c r="M344" s="34" t="s">
        <v>103</v>
      </c>
      <c r="N344" s="34" t="s">
        <v>104</v>
      </c>
      <c r="O344" s="35"/>
      <c r="P344" s="35">
        <v>10321</v>
      </c>
      <c r="Q344" s="36">
        <v>1.05</v>
      </c>
      <c r="R344" s="37">
        <v>163500</v>
      </c>
      <c r="S344" s="37">
        <v>3000</v>
      </c>
      <c r="T344" s="37">
        <f t="shared" si="4"/>
        <v>166500</v>
      </c>
    </row>
    <row r="345" spans="1:20" x14ac:dyDescent="0.3">
      <c r="A345" s="32" t="s">
        <v>1341</v>
      </c>
      <c r="B345" s="32" t="s">
        <v>2075</v>
      </c>
      <c r="C345" s="32" t="s">
        <v>2076</v>
      </c>
      <c r="D345" s="32" t="s">
        <v>2052</v>
      </c>
      <c r="E345" s="32" t="s">
        <v>2053</v>
      </c>
      <c r="F345" s="32">
        <v>1</v>
      </c>
      <c r="G345" s="32" t="s">
        <v>2054</v>
      </c>
      <c r="H345" s="32" t="s">
        <v>425</v>
      </c>
      <c r="I345" s="23" t="s">
        <v>120</v>
      </c>
      <c r="J345" s="23" t="s">
        <v>2056</v>
      </c>
      <c r="K345" s="32" t="s">
        <v>2052</v>
      </c>
      <c r="L345" s="32" t="s">
        <v>2053</v>
      </c>
      <c r="M345" s="34" t="s">
        <v>103</v>
      </c>
      <c r="N345" s="34" t="s">
        <v>104</v>
      </c>
      <c r="O345" s="35"/>
      <c r="P345" s="35">
        <v>10322</v>
      </c>
      <c r="Q345" s="36">
        <v>1.05</v>
      </c>
      <c r="R345" s="37">
        <v>51500</v>
      </c>
      <c r="S345" s="37">
        <v>3000</v>
      </c>
      <c r="T345" s="37">
        <f t="shared" si="4"/>
        <v>54500</v>
      </c>
    </row>
    <row r="346" spans="1:20" x14ac:dyDescent="0.3">
      <c r="A346" s="32" t="s">
        <v>1747</v>
      </c>
      <c r="B346" s="32" t="s">
        <v>2077</v>
      </c>
      <c r="C346" s="32" t="s">
        <v>2078</v>
      </c>
      <c r="D346" s="32" t="s">
        <v>2079</v>
      </c>
      <c r="E346" s="32" t="s">
        <v>2080</v>
      </c>
      <c r="F346" s="32">
        <v>1</v>
      </c>
      <c r="G346" s="32" t="s">
        <v>2081</v>
      </c>
      <c r="H346" s="32" t="s">
        <v>425</v>
      </c>
      <c r="I346" s="39" t="s">
        <v>101</v>
      </c>
      <c r="J346" s="32" t="s">
        <v>102</v>
      </c>
      <c r="K346" s="32" t="s">
        <v>2079</v>
      </c>
      <c r="L346" s="32" t="s">
        <v>2080</v>
      </c>
      <c r="M346" s="34" t="s">
        <v>103</v>
      </c>
      <c r="N346" s="34" t="s">
        <v>104</v>
      </c>
      <c r="O346" s="35"/>
      <c r="P346" s="35">
        <v>10323</v>
      </c>
      <c r="Q346" s="36">
        <v>1.05</v>
      </c>
      <c r="R346" s="37">
        <v>51500</v>
      </c>
      <c r="S346" s="37">
        <v>0</v>
      </c>
      <c r="T346" s="37">
        <f t="shared" si="4"/>
        <v>51500</v>
      </c>
    </row>
    <row r="347" spans="1:20" x14ac:dyDescent="0.3">
      <c r="A347" s="32" t="s">
        <v>1406</v>
      </c>
      <c r="B347" s="32" t="s">
        <v>2082</v>
      </c>
      <c r="C347" s="32" t="s">
        <v>2083</v>
      </c>
      <c r="D347" s="32" t="s">
        <v>2065</v>
      </c>
      <c r="E347" s="32" t="s">
        <v>2066</v>
      </c>
      <c r="F347" s="32">
        <v>1</v>
      </c>
      <c r="G347" s="32" t="s">
        <v>2067</v>
      </c>
      <c r="H347" s="32" t="s">
        <v>436</v>
      </c>
      <c r="I347" s="23" t="s">
        <v>120</v>
      </c>
      <c r="J347" s="23" t="s">
        <v>2068</v>
      </c>
      <c r="K347" s="32" t="s">
        <v>2065</v>
      </c>
      <c r="L347" s="32" t="s">
        <v>2066</v>
      </c>
      <c r="M347" s="34" t="s">
        <v>103</v>
      </c>
      <c r="N347" s="34" t="s">
        <v>104</v>
      </c>
      <c r="O347" s="35"/>
      <c r="P347" s="35">
        <v>10324</v>
      </c>
      <c r="Q347" s="36">
        <v>1.05</v>
      </c>
      <c r="R347" s="37">
        <v>51500</v>
      </c>
      <c r="S347" s="37">
        <v>3000</v>
      </c>
      <c r="T347" s="37">
        <f t="shared" si="4"/>
        <v>54500</v>
      </c>
    </row>
    <row r="348" spans="1:20" x14ac:dyDescent="0.3">
      <c r="A348" s="32" t="s">
        <v>1796</v>
      </c>
      <c r="B348" s="32" t="s">
        <v>2084</v>
      </c>
      <c r="C348" s="32" t="s">
        <v>2085</v>
      </c>
      <c r="D348" s="32" t="s">
        <v>2086</v>
      </c>
      <c r="E348" s="32" t="s">
        <v>2087</v>
      </c>
      <c r="F348" s="32">
        <v>1</v>
      </c>
      <c r="G348" s="32" t="s">
        <v>2088</v>
      </c>
      <c r="H348" s="32" t="s">
        <v>436</v>
      </c>
      <c r="I348" s="39" t="s">
        <v>101</v>
      </c>
      <c r="J348" s="32" t="s">
        <v>2089</v>
      </c>
      <c r="K348" s="32" t="s">
        <v>2086</v>
      </c>
      <c r="L348" s="32" t="s">
        <v>2087</v>
      </c>
      <c r="M348" s="34" t="s">
        <v>103</v>
      </c>
      <c r="N348" s="34" t="s">
        <v>104</v>
      </c>
      <c r="O348" s="35"/>
      <c r="P348" s="35">
        <v>10325</v>
      </c>
      <c r="Q348" s="36">
        <v>1.05</v>
      </c>
      <c r="R348" s="37">
        <v>51500</v>
      </c>
      <c r="S348" s="37">
        <v>0</v>
      </c>
      <c r="T348" s="37">
        <f t="shared" ref="T348:T411" si="5">R348*F348+S348</f>
        <v>51500</v>
      </c>
    </row>
    <row r="349" spans="1:20" x14ac:dyDescent="0.3">
      <c r="A349" s="32" t="s">
        <v>2090</v>
      </c>
      <c r="B349" s="32" t="s">
        <v>2091</v>
      </c>
      <c r="C349" s="32" t="s">
        <v>2092</v>
      </c>
      <c r="D349" s="32" t="s">
        <v>2093</v>
      </c>
      <c r="E349" s="32" t="s">
        <v>2094</v>
      </c>
      <c r="F349" s="32">
        <v>1</v>
      </c>
      <c r="G349" s="32" t="s">
        <v>2095</v>
      </c>
      <c r="H349" s="32" t="s">
        <v>436</v>
      </c>
      <c r="I349" s="39" t="s">
        <v>101</v>
      </c>
      <c r="J349" s="32" t="s">
        <v>2096</v>
      </c>
      <c r="K349" s="32" t="s">
        <v>2093</v>
      </c>
      <c r="L349" s="32" t="s">
        <v>2094</v>
      </c>
      <c r="M349" s="34" t="s">
        <v>103</v>
      </c>
      <c r="N349" s="34" t="s">
        <v>104</v>
      </c>
      <c r="O349" s="35"/>
      <c r="P349" s="35">
        <v>10326</v>
      </c>
      <c r="Q349" s="36">
        <v>1.05</v>
      </c>
      <c r="R349" s="37">
        <v>51500</v>
      </c>
      <c r="S349" s="37">
        <v>0</v>
      </c>
      <c r="T349" s="37">
        <f t="shared" si="5"/>
        <v>51500</v>
      </c>
    </row>
    <row r="350" spans="1:20" x14ac:dyDescent="0.3">
      <c r="A350" s="32" t="s">
        <v>184</v>
      </c>
      <c r="B350" s="32" t="s">
        <v>2097</v>
      </c>
      <c r="C350" s="32" t="s">
        <v>2098</v>
      </c>
      <c r="D350" s="32" t="s">
        <v>2099</v>
      </c>
      <c r="E350" s="32" t="s">
        <v>2100</v>
      </c>
      <c r="F350" s="32">
        <v>1</v>
      </c>
      <c r="G350" s="32" t="s">
        <v>2101</v>
      </c>
      <c r="H350" s="32" t="s">
        <v>119</v>
      </c>
      <c r="I350" s="39" t="s">
        <v>101</v>
      </c>
      <c r="J350" s="23" t="s">
        <v>2102</v>
      </c>
      <c r="K350" s="32" t="s">
        <v>2099</v>
      </c>
      <c r="L350" s="32" t="s">
        <v>2100</v>
      </c>
      <c r="M350" s="34" t="s">
        <v>103</v>
      </c>
      <c r="N350" s="34" t="s">
        <v>104</v>
      </c>
      <c r="O350" s="35"/>
      <c r="P350" s="35">
        <v>10327</v>
      </c>
      <c r="Q350" s="36">
        <v>1.05</v>
      </c>
      <c r="R350" s="37">
        <v>99500</v>
      </c>
      <c r="S350" s="37">
        <v>0</v>
      </c>
      <c r="T350" s="37">
        <f t="shared" si="5"/>
        <v>99500</v>
      </c>
    </row>
    <row r="351" spans="1:20" x14ac:dyDescent="0.3">
      <c r="A351" s="32" t="s">
        <v>1919</v>
      </c>
      <c r="B351" s="32" t="s">
        <v>2103</v>
      </c>
      <c r="C351" s="32" t="s">
        <v>2104</v>
      </c>
      <c r="D351" s="32" t="s">
        <v>2105</v>
      </c>
      <c r="E351" s="32" t="s">
        <v>2106</v>
      </c>
      <c r="F351" s="32">
        <v>1</v>
      </c>
      <c r="G351" s="32" t="s">
        <v>2107</v>
      </c>
      <c r="H351" s="32" t="s">
        <v>119</v>
      </c>
      <c r="I351" s="39" t="s">
        <v>101</v>
      </c>
      <c r="J351" s="32" t="s">
        <v>102</v>
      </c>
      <c r="K351" s="32" t="s">
        <v>2105</v>
      </c>
      <c r="L351" s="32" t="s">
        <v>2106</v>
      </c>
      <c r="M351" s="34" t="s">
        <v>103</v>
      </c>
      <c r="N351" s="34" t="s">
        <v>104</v>
      </c>
      <c r="O351" s="35"/>
      <c r="P351" s="35">
        <v>10328</v>
      </c>
      <c r="Q351" s="36">
        <v>1.05</v>
      </c>
      <c r="R351" s="37">
        <v>99500</v>
      </c>
      <c r="S351" s="37">
        <v>0</v>
      </c>
      <c r="T351" s="37">
        <f t="shared" si="5"/>
        <v>99500</v>
      </c>
    </row>
    <row r="352" spans="1:20" x14ac:dyDescent="0.3">
      <c r="A352" s="32" t="s">
        <v>1841</v>
      </c>
      <c r="B352" s="32" t="s">
        <v>2108</v>
      </c>
      <c r="C352" s="32" t="s">
        <v>2109</v>
      </c>
      <c r="D352" s="32" t="s">
        <v>2110</v>
      </c>
      <c r="E352" s="32" t="s">
        <v>2111</v>
      </c>
      <c r="F352" s="32">
        <v>1</v>
      </c>
      <c r="G352" s="32" t="s">
        <v>2112</v>
      </c>
      <c r="H352" s="32" t="s">
        <v>119</v>
      </c>
      <c r="I352" s="39" t="s">
        <v>101</v>
      </c>
      <c r="J352" s="32" t="s">
        <v>102</v>
      </c>
      <c r="K352" s="32" t="s">
        <v>2110</v>
      </c>
      <c r="L352" s="32" t="s">
        <v>2111</v>
      </c>
      <c r="M352" s="34" t="s">
        <v>103</v>
      </c>
      <c r="N352" s="34" t="s">
        <v>104</v>
      </c>
      <c r="O352" s="35"/>
      <c r="P352" s="35">
        <v>10329</v>
      </c>
      <c r="Q352" s="36">
        <v>1.05</v>
      </c>
      <c r="R352" s="37">
        <v>99500</v>
      </c>
      <c r="S352" s="37">
        <v>0</v>
      </c>
      <c r="T352" s="37">
        <f t="shared" si="5"/>
        <v>99500</v>
      </c>
    </row>
    <row r="353" spans="1:20" x14ac:dyDescent="0.3">
      <c r="A353" s="32" t="s">
        <v>1132</v>
      </c>
      <c r="B353" s="32" t="s">
        <v>2113</v>
      </c>
      <c r="C353" s="32" t="s">
        <v>2114</v>
      </c>
      <c r="D353" s="32" t="s">
        <v>2115</v>
      </c>
      <c r="E353" s="32" t="s">
        <v>2116</v>
      </c>
      <c r="F353" s="32">
        <v>1</v>
      </c>
      <c r="G353" s="32" t="s">
        <v>2117</v>
      </c>
      <c r="H353" s="32" t="s">
        <v>1444</v>
      </c>
      <c r="I353" s="23" t="s">
        <v>120</v>
      </c>
      <c r="J353" s="23" t="s">
        <v>2118</v>
      </c>
      <c r="K353" s="32" t="s">
        <v>2115</v>
      </c>
      <c r="L353" s="32" t="s">
        <v>2116</v>
      </c>
      <c r="M353" s="34" t="s">
        <v>103</v>
      </c>
      <c r="N353" s="34" t="s">
        <v>104</v>
      </c>
      <c r="O353" s="35"/>
      <c r="P353" s="35">
        <v>10330</v>
      </c>
      <c r="Q353" s="36">
        <v>1.05</v>
      </c>
      <c r="R353" s="37">
        <v>147500</v>
      </c>
      <c r="S353" s="37">
        <v>3000</v>
      </c>
      <c r="T353" s="37">
        <f t="shared" si="5"/>
        <v>150500</v>
      </c>
    </row>
    <row r="354" spans="1:20" x14ac:dyDescent="0.3">
      <c r="A354" s="32" t="s">
        <v>949</v>
      </c>
      <c r="B354" s="32" t="s">
        <v>2119</v>
      </c>
      <c r="C354" s="32" t="s">
        <v>2120</v>
      </c>
      <c r="D354" s="32" t="s">
        <v>2121</v>
      </c>
      <c r="E354" s="32" t="s">
        <v>2122</v>
      </c>
      <c r="F354" s="32">
        <v>1</v>
      </c>
      <c r="G354" s="32" t="s">
        <v>2123</v>
      </c>
      <c r="H354" s="32" t="s">
        <v>1444</v>
      </c>
      <c r="I354" s="39" t="s">
        <v>101</v>
      </c>
      <c r="J354" s="23" t="s">
        <v>2124</v>
      </c>
      <c r="K354" s="32" t="s">
        <v>2121</v>
      </c>
      <c r="L354" s="32" t="s">
        <v>2122</v>
      </c>
      <c r="M354" s="34" t="s">
        <v>103</v>
      </c>
      <c r="N354" s="34" t="s">
        <v>104</v>
      </c>
      <c r="O354" s="35"/>
      <c r="P354" s="35">
        <v>10331</v>
      </c>
      <c r="Q354" s="36">
        <v>1.05</v>
      </c>
      <c r="R354" s="37">
        <v>147500</v>
      </c>
      <c r="S354" s="37">
        <v>0</v>
      </c>
      <c r="T354" s="37">
        <f t="shared" si="5"/>
        <v>147500</v>
      </c>
    </row>
    <row r="355" spans="1:20" x14ac:dyDescent="0.3">
      <c r="A355" s="32" t="s">
        <v>2125</v>
      </c>
      <c r="B355" s="32" t="s">
        <v>2126</v>
      </c>
      <c r="C355" s="32" t="s">
        <v>2127</v>
      </c>
      <c r="D355" s="32" t="s">
        <v>1910</v>
      </c>
      <c r="E355" s="32" t="s">
        <v>2128</v>
      </c>
      <c r="F355" s="32">
        <v>1</v>
      </c>
      <c r="G355" s="32" t="s">
        <v>2129</v>
      </c>
      <c r="H355" s="32" t="s">
        <v>1444</v>
      </c>
      <c r="I355" s="23" t="s">
        <v>120</v>
      </c>
      <c r="J355" s="23" t="s">
        <v>2130</v>
      </c>
      <c r="K355" s="32" t="s">
        <v>1910</v>
      </c>
      <c r="L355" s="32" t="s">
        <v>2128</v>
      </c>
      <c r="M355" s="34" t="s">
        <v>103</v>
      </c>
      <c r="N355" s="34" t="s">
        <v>104</v>
      </c>
      <c r="O355" s="35"/>
      <c r="P355" s="35">
        <v>10332</v>
      </c>
      <c r="Q355" s="36">
        <v>1.05</v>
      </c>
      <c r="R355" s="37">
        <v>147500</v>
      </c>
      <c r="S355" s="37">
        <v>3000</v>
      </c>
      <c r="T355" s="37">
        <f t="shared" si="5"/>
        <v>150500</v>
      </c>
    </row>
    <row r="356" spans="1:20" x14ac:dyDescent="0.3">
      <c r="A356" s="32" t="s">
        <v>1112</v>
      </c>
      <c r="B356" s="32" t="s">
        <v>2131</v>
      </c>
      <c r="C356" s="32" t="s">
        <v>2132</v>
      </c>
      <c r="D356" s="32" t="s">
        <v>2133</v>
      </c>
      <c r="E356" s="32" t="s">
        <v>2134</v>
      </c>
      <c r="F356" s="32">
        <v>1</v>
      </c>
      <c r="G356" s="32" t="s">
        <v>2135</v>
      </c>
      <c r="H356" s="32" t="s">
        <v>1444</v>
      </c>
      <c r="I356" s="23" t="s">
        <v>120</v>
      </c>
      <c r="J356" s="23" t="s">
        <v>2136</v>
      </c>
      <c r="K356" s="32" t="s">
        <v>2137</v>
      </c>
      <c r="L356" s="32" t="s">
        <v>2138</v>
      </c>
      <c r="M356" s="34" t="s">
        <v>103</v>
      </c>
      <c r="N356" s="34" t="s">
        <v>104</v>
      </c>
      <c r="O356" s="35"/>
      <c r="P356" s="35">
        <v>10333</v>
      </c>
      <c r="Q356" s="36">
        <v>1.05</v>
      </c>
      <c r="R356" s="37">
        <v>147500</v>
      </c>
      <c r="S356" s="37">
        <v>3000</v>
      </c>
      <c r="T356" s="37">
        <f t="shared" si="5"/>
        <v>150500</v>
      </c>
    </row>
    <row r="357" spans="1:20" x14ac:dyDescent="0.3">
      <c r="A357" s="32" t="s">
        <v>2038</v>
      </c>
      <c r="B357" s="32" t="s">
        <v>2139</v>
      </c>
      <c r="C357" s="32" t="s">
        <v>2140</v>
      </c>
      <c r="D357" s="32" t="s">
        <v>2141</v>
      </c>
      <c r="E357" s="32" t="s">
        <v>2142</v>
      </c>
      <c r="F357" s="32">
        <v>1</v>
      </c>
      <c r="G357" s="32" t="s">
        <v>2143</v>
      </c>
      <c r="H357" s="32" t="s">
        <v>486</v>
      </c>
      <c r="I357" s="39" t="s">
        <v>101</v>
      </c>
      <c r="J357" s="32" t="s">
        <v>102</v>
      </c>
      <c r="K357" s="32" t="s">
        <v>2144</v>
      </c>
      <c r="L357" s="32" t="s">
        <v>2145</v>
      </c>
      <c r="M357" s="34" t="s">
        <v>103</v>
      </c>
      <c r="N357" s="34" t="s">
        <v>104</v>
      </c>
      <c r="O357" s="35"/>
      <c r="P357" s="35">
        <v>10334</v>
      </c>
      <c r="Q357" s="36">
        <v>1.05</v>
      </c>
      <c r="R357" s="37">
        <v>63500</v>
      </c>
      <c r="S357" s="37">
        <v>0</v>
      </c>
      <c r="T357" s="37">
        <f t="shared" si="5"/>
        <v>63500</v>
      </c>
    </row>
    <row r="358" spans="1:20" x14ac:dyDescent="0.3">
      <c r="A358" s="32" t="s">
        <v>1912</v>
      </c>
      <c r="B358" s="32" t="s">
        <v>2146</v>
      </c>
      <c r="C358" s="32" t="s">
        <v>2147</v>
      </c>
      <c r="D358" s="32" t="s">
        <v>2148</v>
      </c>
      <c r="E358" s="32" t="s">
        <v>2149</v>
      </c>
      <c r="F358" s="32">
        <v>1</v>
      </c>
      <c r="G358" s="32" t="s">
        <v>2150</v>
      </c>
      <c r="H358" s="32" t="s">
        <v>489</v>
      </c>
      <c r="I358" s="39" t="s">
        <v>101</v>
      </c>
      <c r="J358" s="23" t="s">
        <v>2151</v>
      </c>
      <c r="K358" s="32" t="s">
        <v>2148</v>
      </c>
      <c r="L358" s="32" t="s">
        <v>2149</v>
      </c>
      <c r="M358" s="34" t="s">
        <v>103</v>
      </c>
      <c r="N358" s="34" t="s">
        <v>104</v>
      </c>
      <c r="O358" s="35"/>
      <c r="P358" s="35">
        <v>10335</v>
      </c>
      <c r="Q358" s="36">
        <v>1.05</v>
      </c>
      <c r="R358" s="37">
        <v>33500</v>
      </c>
      <c r="S358" s="37">
        <v>0</v>
      </c>
      <c r="T358" s="37">
        <f t="shared" si="5"/>
        <v>33500</v>
      </c>
    </row>
    <row r="359" spans="1:20" x14ac:dyDescent="0.3">
      <c r="A359" s="32" t="s">
        <v>1816</v>
      </c>
      <c r="B359" s="32" t="s">
        <v>2152</v>
      </c>
      <c r="C359" s="32" t="s">
        <v>2153</v>
      </c>
      <c r="D359" s="32" t="s">
        <v>2154</v>
      </c>
      <c r="E359" s="32" t="s">
        <v>2155</v>
      </c>
      <c r="F359" s="32">
        <v>1</v>
      </c>
      <c r="G359" s="32" t="s">
        <v>2156</v>
      </c>
      <c r="H359" s="32" t="s">
        <v>489</v>
      </c>
      <c r="I359" s="39" t="s">
        <v>101</v>
      </c>
      <c r="J359" s="32" t="s">
        <v>102</v>
      </c>
      <c r="K359" s="32" t="s">
        <v>2154</v>
      </c>
      <c r="L359" s="32" t="s">
        <v>2155</v>
      </c>
      <c r="M359" s="34" t="s">
        <v>103</v>
      </c>
      <c r="N359" s="34" t="s">
        <v>104</v>
      </c>
      <c r="O359" s="35"/>
      <c r="P359" s="35">
        <v>10336</v>
      </c>
      <c r="Q359" s="36">
        <v>1.05</v>
      </c>
      <c r="R359" s="37">
        <v>33500</v>
      </c>
      <c r="S359" s="37">
        <v>0</v>
      </c>
      <c r="T359" s="37">
        <f t="shared" si="5"/>
        <v>33500</v>
      </c>
    </row>
    <row r="360" spans="1:20" x14ac:dyDescent="0.3">
      <c r="A360" s="32" t="s">
        <v>1796</v>
      </c>
      <c r="B360" s="32" t="s">
        <v>2157</v>
      </c>
      <c r="C360" s="32" t="s">
        <v>2158</v>
      </c>
      <c r="D360" s="32" t="s">
        <v>2028</v>
      </c>
      <c r="E360" s="32" t="s">
        <v>2029</v>
      </c>
      <c r="F360" s="32">
        <v>1</v>
      </c>
      <c r="G360" s="32" t="s">
        <v>2030</v>
      </c>
      <c r="H360" s="32" t="s">
        <v>2159</v>
      </c>
      <c r="I360" s="32" t="s">
        <v>102</v>
      </c>
      <c r="J360" s="32" t="s">
        <v>102</v>
      </c>
      <c r="K360" s="32" t="s">
        <v>2028</v>
      </c>
      <c r="L360" s="32" t="s">
        <v>2029</v>
      </c>
      <c r="M360" s="34" t="s">
        <v>103</v>
      </c>
      <c r="N360" s="34" t="s">
        <v>104</v>
      </c>
      <c r="O360" s="35"/>
      <c r="P360" s="35">
        <v>10337</v>
      </c>
      <c r="Q360" s="36">
        <v>1.05</v>
      </c>
      <c r="R360" s="37">
        <v>17000</v>
      </c>
      <c r="S360" s="37">
        <v>0</v>
      </c>
      <c r="T360" s="37">
        <f t="shared" si="5"/>
        <v>17000</v>
      </c>
    </row>
    <row r="361" spans="1:20" x14ac:dyDescent="0.3">
      <c r="A361" s="32" t="s">
        <v>2160</v>
      </c>
      <c r="B361" s="32" t="s">
        <v>2161</v>
      </c>
      <c r="C361" s="32" t="s">
        <v>2162</v>
      </c>
      <c r="D361" s="32" t="s">
        <v>1952</v>
      </c>
      <c r="E361" s="32" t="s">
        <v>1953</v>
      </c>
      <c r="F361" s="32">
        <v>1</v>
      </c>
      <c r="G361" s="32" t="s">
        <v>1954</v>
      </c>
      <c r="H361" s="32" t="s">
        <v>2163</v>
      </c>
      <c r="I361" s="32" t="s">
        <v>102</v>
      </c>
      <c r="J361" s="32" t="s">
        <v>102</v>
      </c>
      <c r="K361" s="32" t="s">
        <v>1952</v>
      </c>
      <c r="L361" s="32" t="s">
        <v>1953</v>
      </c>
      <c r="M361" s="34" t="s">
        <v>103</v>
      </c>
      <c r="N361" s="34" t="s">
        <v>104</v>
      </c>
      <c r="O361" s="35"/>
      <c r="P361" s="35">
        <v>10338</v>
      </c>
      <c r="Q361" s="36">
        <v>1.05</v>
      </c>
      <c r="R361" s="37">
        <v>23500</v>
      </c>
      <c r="S361" s="37">
        <v>0</v>
      </c>
      <c r="T361" s="37">
        <f t="shared" si="5"/>
        <v>23500</v>
      </c>
    </row>
    <row r="362" spans="1:20" x14ac:dyDescent="0.3">
      <c r="A362" s="32" t="s">
        <v>1205</v>
      </c>
      <c r="B362" s="32" t="s">
        <v>2164</v>
      </c>
      <c r="C362" s="32" t="s">
        <v>2165</v>
      </c>
      <c r="D362" s="32" t="s">
        <v>2166</v>
      </c>
      <c r="E362" s="32" t="s">
        <v>2167</v>
      </c>
      <c r="F362" s="51">
        <v>2</v>
      </c>
      <c r="G362" s="32" t="s">
        <v>2168</v>
      </c>
      <c r="H362" s="32" t="s">
        <v>498</v>
      </c>
      <c r="I362" s="39" t="s">
        <v>101</v>
      </c>
      <c r="J362" s="23" t="s">
        <v>2169</v>
      </c>
      <c r="K362" s="32" t="s">
        <v>2166</v>
      </c>
      <c r="L362" s="32" t="s">
        <v>2167</v>
      </c>
      <c r="M362" s="34" t="s">
        <v>103</v>
      </c>
      <c r="N362" s="34" t="s">
        <v>104</v>
      </c>
      <c r="O362" s="35"/>
      <c r="P362" s="35">
        <v>10339</v>
      </c>
      <c r="Q362" s="36">
        <v>1.05</v>
      </c>
      <c r="R362" s="37">
        <v>29000</v>
      </c>
      <c r="S362" s="37">
        <v>0</v>
      </c>
      <c r="T362" s="37">
        <f t="shared" si="5"/>
        <v>58000</v>
      </c>
    </row>
    <row r="363" spans="1:20" x14ac:dyDescent="0.3">
      <c r="A363" s="32" t="s">
        <v>1796</v>
      </c>
      <c r="B363" s="32" t="s">
        <v>2170</v>
      </c>
      <c r="C363" s="32" t="s">
        <v>2171</v>
      </c>
      <c r="D363" s="32" t="s">
        <v>2172</v>
      </c>
      <c r="E363" s="32" t="s">
        <v>2173</v>
      </c>
      <c r="F363" s="32">
        <v>1</v>
      </c>
      <c r="G363" s="32" t="s">
        <v>2174</v>
      </c>
      <c r="H363" s="32" t="s">
        <v>498</v>
      </c>
      <c r="I363" s="39" t="s">
        <v>101</v>
      </c>
      <c r="J363" s="23" t="s">
        <v>2175</v>
      </c>
      <c r="K363" s="32" t="s">
        <v>2176</v>
      </c>
      <c r="L363" s="32" t="s">
        <v>2173</v>
      </c>
      <c r="M363" s="34" t="s">
        <v>103</v>
      </c>
      <c r="N363" s="34" t="s">
        <v>104</v>
      </c>
      <c r="O363" s="35"/>
      <c r="P363" s="35">
        <v>10340</v>
      </c>
      <c r="Q363" s="36">
        <v>1.05</v>
      </c>
      <c r="R363" s="37">
        <v>29000</v>
      </c>
      <c r="S363" s="37">
        <v>0</v>
      </c>
      <c r="T363" s="37">
        <f t="shared" si="5"/>
        <v>29000</v>
      </c>
    </row>
    <row r="364" spans="1:20" x14ac:dyDescent="0.3">
      <c r="A364" s="32" t="s">
        <v>2177</v>
      </c>
      <c r="B364" s="32" t="s">
        <v>2178</v>
      </c>
      <c r="C364" s="32" t="s">
        <v>2179</v>
      </c>
      <c r="D364" s="32" t="s">
        <v>2180</v>
      </c>
      <c r="E364" s="32" t="s">
        <v>2181</v>
      </c>
      <c r="F364" s="51">
        <v>2</v>
      </c>
      <c r="G364" s="32" t="s">
        <v>2182</v>
      </c>
      <c r="H364" s="32" t="s">
        <v>498</v>
      </c>
      <c r="I364" s="39" t="s">
        <v>101</v>
      </c>
      <c r="J364" s="23" t="s">
        <v>2183</v>
      </c>
      <c r="K364" s="32" t="s">
        <v>2180</v>
      </c>
      <c r="L364" s="32" t="s">
        <v>2181</v>
      </c>
      <c r="M364" s="34" t="s">
        <v>103</v>
      </c>
      <c r="N364" s="34" t="s">
        <v>104</v>
      </c>
      <c r="O364" s="35"/>
      <c r="P364" s="35">
        <v>10341</v>
      </c>
      <c r="Q364" s="36">
        <v>1.05</v>
      </c>
      <c r="R364" s="37">
        <v>29000</v>
      </c>
      <c r="S364" s="37">
        <v>0</v>
      </c>
      <c r="T364" s="37">
        <f t="shared" si="5"/>
        <v>58000</v>
      </c>
    </row>
    <row r="365" spans="1:20" x14ac:dyDescent="0.3">
      <c r="A365" s="32" t="s">
        <v>1015</v>
      </c>
      <c r="B365" s="32" t="s">
        <v>2184</v>
      </c>
      <c r="C365" s="32" t="s">
        <v>2185</v>
      </c>
      <c r="D365" s="32" t="s">
        <v>2186</v>
      </c>
      <c r="E365" s="32" t="s">
        <v>2187</v>
      </c>
      <c r="F365" s="32">
        <v>1</v>
      </c>
      <c r="G365" s="32" t="s">
        <v>2188</v>
      </c>
      <c r="H365" s="32" t="s">
        <v>498</v>
      </c>
      <c r="I365" s="39" t="s">
        <v>101</v>
      </c>
      <c r="J365" s="23" t="s">
        <v>2189</v>
      </c>
      <c r="K365" s="32" t="s">
        <v>2186</v>
      </c>
      <c r="L365" s="32" t="s">
        <v>2187</v>
      </c>
      <c r="M365" s="34" t="s">
        <v>103</v>
      </c>
      <c r="N365" s="34" t="s">
        <v>104</v>
      </c>
      <c r="O365" s="35"/>
      <c r="P365" s="35">
        <v>10342</v>
      </c>
      <c r="Q365" s="36">
        <v>1.05</v>
      </c>
      <c r="R365" s="37">
        <v>29000</v>
      </c>
      <c r="S365" s="37">
        <v>0</v>
      </c>
      <c r="T365" s="37">
        <f t="shared" si="5"/>
        <v>29000</v>
      </c>
    </row>
    <row r="366" spans="1:20" x14ac:dyDescent="0.3">
      <c r="A366" s="32" t="s">
        <v>1747</v>
      </c>
      <c r="B366" s="32" t="s">
        <v>2190</v>
      </c>
      <c r="C366" s="32" t="s">
        <v>2191</v>
      </c>
      <c r="D366" s="32" t="s">
        <v>2192</v>
      </c>
      <c r="E366" s="32" t="s">
        <v>2193</v>
      </c>
      <c r="F366" s="51">
        <v>4</v>
      </c>
      <c r="G366" s="32" t="s">
        <v>2194</v>
      </c>
      <c r="H366" s="32" t="s">
        <v>498</v>
      </c>
      <c r="I366" s="39" t="s">
        <v>101</v>
      </c>
      <c r="J366" s="32" t="s">
        <v>1827</v>
      </c>
      <c r="K366" s="32" t="s">
        <v>2192</v>
      </c>
      <c r="L366" s="32" t="s">
        <v>2193</v>
      </c>
      <c r="M366" s="34" t="s">
        <v>103</v>
      </c>
      <c r="N366" s="34" t="s">
        <v>104</v>
      </c>
      <c r="O366" s="35"/>
      <c r="P366" s="35">
        <v>10343</v>
      </c>
      <c r="Q366" s="36">
        <v>1.05</v>
      </c>
      <c r="R366" s="37">
        <v>29000</v>
      </c>
      <c r="S366" s="37">
        <v>0</v>
      </c>
      <c r="T366" s="37">
        <f t="shared" si="5"/>
        <v>116000</v>
      </c>
    </row>
    <row r="367" spans="1:20" x14ac:dyDescent="0.3">
      <c r="A367" s="32" t="s">
        <v>1858</v>
      </c>
      <c r="B367" s="32" t="s">
        <v>2195</v>
      </c>
      <c r="C367" s="32" t="s">
        <v>2196</v>
      </c>
      <c r="D367" s="32" t="s">
        <v>2197</v>
      </c>
      <c r="E367" s="32" t="s">
        <v>2198</v>
      </c>
      <c r="F367" s="32">
        <v>1</v>
      </c>
      <c r="G367" s="32" t="s">
        <v>2199</v>
      </c>
      <c r="H367" s="32" t="s">
        <v>513</v>
      </c>
      <c r="I367" s="23" t="s">
        <v>120</v>
      </c>
      <c r="J367" s="23" t="s">
        <v>1783</v>
      </c>
      <c r="K367" s="32" t="s">
        <v>2200</v>
      </c>
      <c r="L367" s="32" t="s">
        <v>2198</v>
      </c>
      <c r="M367" s="34" t="s">
        <v>103</v>
      </c>
      <c r="N367" s="34" t="s">
        <v>104</v>
      </c>
      <c r="O367" s="35"/>
      <c r="P367" s="35">
        <v>10344</v>
      </c>
      <c r="Q367" s="36">
        <v>1.05</v>
      </c>
      <c r="R367" s="37">
        <v>44000</v>
      </c>
      <c r="S367" s="37">
        <v>3500</v>
      </c>
      <c r="T367" s="37">
        <f t="shared" si="5"/>
        <v>47500</v>
      </c>
    </row>
    <row r="368" spans="1:20" x14ac:dyDescent="0.3">
      <c r="A368" s="32" t="s">
        <v>1754</v>
      </c>
      <c r="B368" s="32" t="s">
        <v>2201</v>
      </c>
      <c r="C368" s="32" t="s">
        <v>2202</v>
      </c>
      <c r="D368" s="32" t="s">
        <v>2203</v>
      </c>
      <c r="E368" s="32" t="s">
        <v>2204</v>
      </c>
      <c r="F368" s="32">
        <v>1</v>
      </c>
      <c r="G368" s="32" t="s">
        <v>2205</v>
      </c>
      <c r="H368" s="32" t="s">
        <v>513</v>
      </c>
      <c r="I368" s="39" t="s">
        <v>101</v>
      </c>
      <c r="J368" s="32" t="s">
        <v>102</v>
      </c>
      <c r="K368" s="32" t="s">
        <v>2203</v>
      </c>
      <c r="L368" s="32" t="s">
        <v>2204</v>
      </c>
      <c r="M368" s="34" t="s">
        <v>103</v>
      </c>
      <c r="N368" s="34" t="s">
        <v>104</v>
      </c>
      <c r="O368" s="35"/>
      <c r="P368" s="35">
        <v>10345</v>
      </c>
      <c r="Q368" s="36">
        <v>1.05</v>
      </c>
      <c r="R368" s="37">
        <v>44000</v>
      </c>
      <c r="S368" s="37">
        <v>0</v>
      </c>
      <c r="T368" s="37">
        <f t="shared" si="5"/>
        <v>44000</v>
      </c>
    </row>
    <row r="369" spans="1:20" x14ac:dyDescent="0.3">
      <c r="A369" s="32" t="s">
        <v>2206</v>
      </c>
      <c r="B369" s="32" t="s">
        <v>2207</v>
      </c>
      <c r="C369" s="32" t="s">
        <v>2208</v>
      </c>
      <c r="D369" s="32" t="s">
        <v>2209</v>
      </c>
      <c r="E369" s="32" t="s">
        <v>2210</v>
      </c>
      <c r="F369" s="32">
        <v>1</v>
      </c>
      <c r="G369" s="32" t="s">
        <v>2211</v>
      </c>
      <c r="H369" s="32" t="s">
        <v>513</v>
      </c>
      <c r="I369" s="23" t="s">
        <v>120</v>
      </c>
      <c r="J369" s="32" t="s">
        <v>2212</v>
      </c>
      <c r="K369" s="32" t="s">
        <v>2213</v>
      </c>
      <c r="L369" s="32" t="s">
        <v>2214</v>
      </c>
      <c r="M369" s="34" t="s">
        <v>103</v>
      </c>
      <c r="N369" s="34" t="s">
        <v>104</v>
      </c>
      <c r="O369" s="35"/>
      <c r="P369" s="35">
        <v>10346</v>
      </c>
      <c r="Q369" s="36">
        <v>1.05</v>
      </c>
      <c r="R369" s="37">
        <v>44000</v>
      </c>
      <c r="S369" s="37">
        <v>3500</v>
      </c>
      <c r="T369" s="37">
        <f t="shared" si="5"/>
        <v>47500</v>
      </c>
    </row>
    <row r="370" spans="1:20" x14ac:dyDescent="0.3">
      <c r="A370" s="32" t="s">
        <v>1754</v>
      </c>
      <c r="B370" s="32" t="s">
        <v>2215</v>
      </c>
      <c r="C370" s="32" t="s">
        <v>2216</v>
      </c>
      <c r="D370" s="32" t="s">
        <v>2217</v>
      </c>
      <c r="E370" s="32" t="s">
        <v>2218</v>
      </c>
      <c r="F370" s="32">
        <v>1</v>
      </c>
      <c r="G370" s="32" t="s">
        <v>2219</v>
      </c>
      <c r="H370" s="32" t="s">
        <v>513</v>
      </c>
      <c r="I370" s="39" t="s">
        <v>101</v>
      </c>
      <c r="J370" s="32" t="s">
        <v>102</v>
      </c>
      <c r="K370" s="32" t="s">
        <v>2217</v>
      </c>
      <c r="L370" s="32" t="s">
        <v>2218</v>
      </c>
      <c r="M370" s="34" t="s">
        <v>103</v>
      </c>
      <c r="N370" s="34" t="s">
        <v>104</v>
      </c>
      <c r="O370" s="35"/>
      <c r="P370" s="35">
        <v>10347</v>
      </c>
      <c r="Q370" s="36">
        <v>1.05</v>
      </c>
      <c r="R370" s="37">
        <v>44000</v>
      </c>
      <c r="S370" s="37">
        <v>0</v>
      </c>
      <c r="T370" s="37">
        <f t="shared" si="5"/>
        <v>44000</v>
      </c>
    </row>
    <row r="371" spans="1:20" x14ac:dyDescent="0.3">
      <c r="A371" s="32" t="s">
        <v>1796</v>
      </c>
      <c r="B371" s="32" t="s">
        <v>2220</v>
      </c>
      <c r="C371" s="32" t="s">
        <v>2221</v>
      </c>
      <c r="D371" s="32" t="s">
        <v>2222</v>
      </c>
      <c r="E371" s="32" t="s">
        <v>2223</v>
      </c>
      <c r="F371" s="32">
        <v>1</v>
      </c>
      <c r="G371" s="32" t="s">
        <v>2224</v>
      </c>
      <c r="H371" s="32" t="s">
        <v>133</v>
      </c>
      <c r="I371" s="23" t="s">
        <v>120</v>
      </c>
      <c r="J371" s="32" t="s">
        <v>2225</v>
      </c>
      <c r="K371" s="32" t="s">
        <v>2222</v>
      </c>
      <c r="L371" s="32" t="s">
        <v>2223</v>
      </c>
      <c r="M371" s="34" t="s">
        <v>103</v>
      </c>
      <c r="N371" s="34" t="s">
        <v>104</v>
      </c>
      <c r="O371" s="35"/>
      <c r="P371" s="35">
        <v>10348</v>
      </c>
      <c r="Q371" s="36">
        <v>1.05</v>
      </c>
      <c r="R371" s="37">
        <v>84000</v>
      </c>
      <c r="S371" s="37">
        <v>3500</v>
      </c>
      <c r="T371" s="37">
        <f t="shared" si="5"/>
        <v>87500</v>
      </c>
    </row>
    <row r="372" spans="1:20" x14ac:dyDescent="0.3">
      <c r="A372" s="32" t="s">
        <v>1035</v>
      </c>
      <c r="B372" s="32" t="s">
        <v>2226</v>
      </c>
      <c r="C372" s="32" t="s">
        <v>2227</v>
      </c>
      <c r="D372" s="32" t="s">
        <v>2228</v>
      </c>
      <c r="E372" s="32" t="s">
        <v>2229</v>
      </c>
      <c r="F372" s="32">
        <v>1</v>
      </c>
      <c r="G372" s="32" t="s">
        <v>2230</v>
      </c>
      <c r="H372" s="32" t="s">
        <v>2231</v>
      </c>
      <c r="I372" s="23" t="s">
        <v>120</v>
      </c>
      <c r="J372" s="23" t="s">
        <v>2130</v>
      </c>
      <c r="K372" s="32" t="s">
        <v>2228</v>
      </c>
      <c r="L372" s="32" t="s">
        <v>2229</v>
      </c>
      <c r="M372" s="34" t="s">
        <v>103</v>
      </c>
      <c r="N372" s="34" t="s">
        <v>104</v>
      </c>
      <c r="O372" s="35"/>
      <c r="P372" s="35">
        <v>10349</v>
      </c>
      <c r="Q372" s="36">
        <v>1.05</v>
      </c>
      <c r="R372" s="37">
        <v>39000</v>
      </c>
      <c r="S372" s="37">
        <v>3500</v>
      </c>
      <c r="T372" s="37">
        <f t="shared" si="5"/>
        <v>42500</v>
      </c>
    </row>
    <row r="373" spans="1:20" x14ac:dyDescent="0.3">
      <c r="A373" s="32" t="s">
        <v>1696</v>
      </c>
      <c r="B373" s="32" t="s">
        <v>2232</v>
      </c>
      <c r="C373" s="32" t="s">
        <v>2233</v>
      </c>
      <c r="D373" s="32" t="s">
        <v>2234</v>
      </c>
      <c r="E373" s="32" t="s">
        <v>2235</v>
      </c>
      <c r="F373" s="32">
        <v>1</v>
      </c>
      <c r="G373" s="32" t="s">
        <v>2236</v>
      </c>
      <c r="H373" s="32" t="s">
        <v>1532</v>
      </c>
      <c r="I373" s="39" t="s">
        <v>101</v>
      </c>
      <c r="J373" s="32" t="s">
        <v>102</v>
      </c>
      <c r="K373" s="32" t="s">
        <v>2234</v>
      </c>
      <c r="L373" s="32" t="s">
        <v>2235</v>
      </c>
      <c r="M373" s="34" t="s">
        <v>103</v>
      </c>
      <c r="N373" s="34" t="s">
        <v>104</v>
      </c>
      <c r="O373" s="35"/>
      <c r="P373" s="35">
        <v>10350</v>
      </c>
      <c r="Q373" s="36">
        <v>1.05</v>
      </c>
      <c r="R373" s="37">
        <v>81000</v>
      </c>
      <c r="S373" s="37">
        <v>0</v>
      </c>
      <c r="T373" s="37">
        <f t="shared" si="5"/>
        <v>81000</v>
      </c>
    </row>
    <row r="374" spans="1:20" x14ac:dyDescent="0.3">
      <c r="A374" s="32" t="s">
        <v>1760</v>
      </c>
      <c r="B374" s="32" t="s">
        <v>2237</v>
      </c>
      <c r="C374" s="32" t="s">
        <v>2238</v>
      </c>
      <c r="D374" s="32" t="s">
        <v>2239</v>
      </c>
      <c r="E374" s="32" t="s">
        <v>2240</v>
      </c>
      <c r="F374" s="51">
        <v>2</v>
      </c>
      <c r="G374" s="32" t="s">
        <v>2241</v>
      </c>
      <c r="H374" s="32" t="s">
        <v>1532</v>
      </c>
      <c r="I374" s="23" t="s">
        <v>120</v>
      </c>
      <c r="J374" s="32" t="s">
        <v>102</v>
      </c>
      <c r="K374" s="32" t="s">
        <v>2239</v>
      </c>
      <c r="L374" s="32" t="s">
        <v>2240</v>
      </c>
      <c r="M374" s="34" t="s">
        <v>103</v>
      </c>
      <c r="N374" s="34" t="s">
        <v>104</v>
      </c>
      <c r="O374" s="35"/>
      <c r="P374" s="35">
        <v>10351</v>
      </c>
      <c r="Q374" s="36">
        <v>1.05</v>
      </c>
      <c r="R374" s="37">
        <v>81000</v>
      </c>
      <c r="S374" s="37">
        <v>7000</v>
      </c>
      <c r="T374" s="37">
        <f t="shared" si="5"/>
        <v>169000</v>
      </c>
    </row>
    <row r="375" spans="1:20" x14ac:dyDescent="0.3">
      <c r="A375" s="32" t="s">
        <v>2242</v>
      </c>
      <c r="B375" s="32" t="s">
        <v>2243</v>
      </c>
      <c r="C375" s="32" t="s">
        <v>2244</v>
      </c>
      <c r="D375" s="32" t="s">
        <v>2245</v>
      </c>
      <c r="E375" s="32" t="s">
        <v>2246</v>
      </c>
      <c r="F375" s="32">
        <v>1</v>
      </c>
      <c r="G375" s="32" t="s">
        <v>2247</v>
      </c>
      <c r="H375" s="32" t="s">
        <v>1539</v>
      </c>
      <c r="I375" s="39" t="s">
        <v>101</v>
      </c>
      <c r="J375" s="32" t="s">
        <v>2248</v>
      </c>
      <c r="K375" s="32" t="s">
        <v>2245</v>
      </c>
      <c r="L375" s="32" t="s">
        <v>2246</v>
      </c>
      <c r="M375" s="34" t="s">
        <v>103</v>
      </c>
      <c r="N375" s="34" t="s">
        <v>104</v>
      </c>
      <c r="O375" s="35"/>
      <c r="P375" s="35">
        <v>10352</v>
      </c>
      <c r="Q375" s="36">
        <v>1.05</v>
      </c>
      <c r="R375" s="37">
        <v>116000</v>
      </c>
      <c r="S375" s="37">
        <v>0</v>
      </c>
      <c r="T375" s="37">
        <f t="shared" si="5"/>
        <v>116000</v>
      </c>
    </row>
    <row r="376" spans="1:20" x14ac:dyDescent="0.3">
      <c r="A376" s="32" t="s">
        <v>2249</v>
      </c>
      <c r="B376" s="32" t="s">
        <v>2250</v>
      </c>
      <c r="C376" s="32" t="s">
        <v>2251</v>
      </c>
      <c r="D376" s="32" t="s">
        <v>2252</v>
      </c>
      <c r="E376" s="32" t="s">
        <v>2253</v>
      </c>
      <c r="F376" s="32">
        <v>1</v>
      </c>
      <c r="G376" s="32" t="s">
        <v>2254</v>
      </c>
      <c r="H376" s="47" t="s">
        <v>2255</v>
      </c>
      <c r="I376" s="47"/>
      <c r="J376" s="32" t="s">
        <v>102</v>
      </c>
      <c r="K376" s="32" t="s">
        <v>2252</v>
      </c>
      <c r="L376" s="32" t="s">
        <v>2253</v>
      </c>
      <c r="M376" s="48" t="s">
        <v>548</v>
      </c>
      <c r="N376" s="48" t="s">
        <v>549</v>
      </c>
      <c r="O376" s="35"/>
      <c r="P376" s="35">
        <v>10353</v>
      </c>
      <c r="Q376" s="36">
        <v>1.05</v>
      </c>
      <c r="R376" s="37">
        <v>26000</v>
      </c>
      <c r="S376" s="37">
        <v>0</v>
      </c>
      <c r="T376" s="37">
        <f t="shared" si="5"/>
        <v>26000</v>
      </c>
    </row>
    <row r="377" spans="1:20" x14ac:dyDescent="0.3">
      <c r="A377" s="32" t="s">
        <v>2256</v>
      </c>
      <c r="B377" s="32" t="s">
        <v>2257</v>
      </c>
      <c r="C377" s="32" t="s">
        <v>2258</v>
      </c>
      <c r="D377" s="32" t="s">
        <v>2259</v>
      </c>
      <c r="E377" s="32" t="s">
        <v>2260</v>
      </c>
      <c r="F377" s="32">
        <v>1</v>
      </c>
      <c r="G377" s="32" t="s">
        <v>2261</v>
      </c>
      <c r="H377" s="32" t="s">
        <v>574</v>
      </c>
      <c r="I377" s="32" t="s">
        <v>102</v>
      </c>
      <c r="J377" s="32" t="s">
        <v>102</v>
      </c>
      <c r="K377" s="32" t="s">
        <v>2259</v>
      </c>
      <c r="L377" s="32" t="s">
        <v>2260</v>
      </c>
      <c r="M377" s="44" t="s">
        <v>406</v>
      </c>
      <c r="N377" s="44" t="s">
        <v>407</v>
      </c>
      <c r="O377" s="35"/>
      <c r="P377" s="35">
        <v>10354</v>
      </c>
      <c r="Q377" s="36">
        <v>1.05</v>
      </c>
      <c r="R377" s="37">
        <v>20000</v>
      </c>
      <c r="S377" s="37">
        <v>0</v>
      </c>
      <c r="T377" s="37">
        <f t="shared" si="5"/>
        <v>20000</v>
      </c>
    </row>
    <row r="378" spans="1:20" x14ac:dyDescent="0.3">
      <c r="A378" s="32" t="s">
        <v>2262</v>
      </c>
      <c r="B378" s="32" t="s">
        <v>2263</v>
      </c>
      <c r="C378" s="32" t="s">
        <v>2264</v>
      </c>
      <c r="D378" s="32" t="s">
        <v>2265</v>
      </c>
      <c r="E378" s="32" t="s">
        <v>2266</v>
      </c>
      <c r="F378" s="32">
        <v>1</v>
      </c>
      <c r="G378" s="32" t="s">
        <v>2267</v>
      </c>
      <c r="H378" s="32" t="s">
        <v>592</v>
      </c>
      <c r="I378" s="23" t="s">
        <v>120</v>
      </c>
      <c r="J378" s="32" t="s">
        <v>102</v>
      </c>
      <c r="K378" s="32" t="s">
        <v>2265</v>
      </c>
      <c r="L378" s="32" t="s">
        <v>2268</v>
      </c>
      <c r="M378" s="44" t="s">
        <v>406</v>
      </c>
      <c r="N378" s="44" t="s">
        <v>407</v>
      </c>
      <c r="O378" s="35"/>
      <c r="P378" s="35">
        <v>10355</v>
      </c>
      <c r="Q378" s="36">
        <v>1.05</v>
      </c>
      <c r="R378" s="37">
        <v>26000</v>
      </c>
      <c r="S378" s="37">
        <v>0</v>
      </c>
      <c r="T378" s="37">
        <f t="shared" si="5"/>
        <v>26000</v>
      </c>
    </row>
    <row r="379" spans="1:20" x14ac:dyDescent="0.3">
      <c r="A379" s="32" t="s">
        <v>1021</v>
      </c>
      <c r="B379" s="32" t="s">
        <v>2269</v>
      </c>
      <c r="C379" s="32" t="s">
        <v>2270</v>
      </c>
      <c r="D379" s="32" t="s">
        <v>1780</v>
      </c>
      <c r="E379" s="32" t="s">
        <v>1781</v>
      </c>
      <c r="F379" s="32">
        <v>1</v>
      </c>
      <c r="G379" s="32" t="s">
        <v>1782</v>
      </c>
      <c r="H379" s="32" t="s">
        <v>592</v>
      </c>
      <c r="I379" s="23" t="s">
        <v>120</v>
      </c>
      <c r="J379" s="23" t="s">
        <v>1783</v>
      </c>
      <c r="K379" s="32" t="s">
        <v>1780</v>
      </c>
      <c r="L379" s="32" t="s">
        <v>1781</v>
      </c>
      <c r="M379" s="34" t="s">
        <v>103</v>
      </c>
      <c r="N379" s="34" t="s">
        <v>104</v>
      </c>
      <c r="O379" s="35"/>
      <c r="P379" s="35">
        <v>10356</v>
      </c>
      <c r="Q379" s="36">
        <v>1.05</v>
      </c>
      <c r="R379" s="37">
        <v>26000</v>
      </c>
      <c r="S379" s="37">
        <v>0</v>
      </c>
      <c r="T379" s="37">
        <f t="shared" si="5"/>
        <v>26000</v>
      </c>
    </row>
    <row r="380" spans="1:20" x14ac:dyDescent="0.3">
      <c r="A380" s="32" t="s">
        <v>1802</v>
      </c>
      <c r="B380" s="32" t="s">
        <v>2271</v>
      </c>
      <c r="C380" s="32" t="s">
        <v>2272</v>
      </c>
      <c r="D380" s="32" t="s">
        <v>595</v>
      </c>
      <c r="E380" s="32" t="s">
        <v>596</v>
      </c>
      <c r="F380" s="32">
        <v>1</v>
      </c>
      <c r="G380" s="32" t="s">
        <v>2273</v>
      </c>
      <c r="H380" s="32" t="s">
        <v>592</v>
      </c>
      <c r="I380" s="23" t="s">
        <v>120</v>
      </c>
      <c r="J380" s="32" t="s">
        <v>102</v>
      </c>
      <c r="K380" s="32" t="s">
        <v>595</v>
      </c>
      <c r="L380" s="32" t="s">
        <v>596</v>
      </c>
      <c r="M380" s="34" t="s">
        <v>103</v>
      </c>
      <c r="N380" s="34" t="s">
        <v>104</v>
      </c>
      <c r="O380" s="35"/>
      <c r="P380" s="35">
        <v>10357</v>
      </c>
      <c r="Q380" s="36">
        <v>1.05</v>
      </c>
      <c r="R380" s="37">
        <v>26000</v>
      </c>
      <c r="S380" s="37">
        <v>0</v>
      </c>
      <c r="T380" s="37">
        <f t="shared" si="5"/>
        <v>26000</v>
      </c>
    </row>
    <row r="381" spans="1:20" x14ac:dyDescent="0.3">
      <c r="A381" s="32" t="s">
        <v>1790</v>
      </c>
      <c r="B381" s="32" t="s">
        <v>2274</v>
      </c>
      <c r="C381" s="32" t="s">
        <v>2275</v>
      </c>
      <c r="D381" s="32" t="s">
        <v>2276</v>
      </c>
      <c r="E381" s="32" t="s">
        <v>2277</v>
      </c>
      <c r="F381" s="32">
        <v>1</v>
      </c>
      <c r="G381" s="32" t="s">
        <v>2278</v>
      </c>
      <c r="H381" s="32" t="s">
        <v>592</v>
      </c>
      <c r="I381" s="23" t="s">
        <v>120</v>
      </c>
      <c r="J381" s="32" t="s">
        <v>102</v>
      </c>
      <c r="K381" s="32" t="s">
        <v>2276</v>
      </c>
      <c r="L381" s="32" t="s">
        <v>2277</v>
      </c>
      <c r="M381" s="34" t="s">
        <v>103</v>
      </c>
      <c r="N381" s="34" t="s">
        <v>104</v>
      </c>
      <c r="O381" s="35"/>
      <c r="P381" s="35">
        <v>10358</v>
      </c>
      <c r="Q381" s="36">
        <v>1.05</v>
      </c>
      <c r="R381" s="37">
        <v>26000</v>
      </c>
      <c r="S381" s="37">
        <v>0</v>
      </c>
      <c r="T381" s="37">
        <f t="shared" si="5"/>
        <v>26000</v>
      </c>
    </row>
    <row r="382" spans="1:20" x14ac:dyDescent="0.3">
      <c r="A382" s="32" t="s">
        <v>1796</v>
      </c>
      <c r="B382" s="32" t="s">
        <v>2279</v>
      </c>
      <c r="C382" s="32" t="s">
        <v>2280</v>
      </c>
      <c r="D382" s="32" t="s">
        <v>2281</v>
      </c>
      <c r="E382" s="32" t="s">
        <v>2282</v>
      </c>
      <c r="F382" s="32">
        <v>1</v>
      </c>
      <c r="G382" s="32" t="s">
        <v>2283</v>
      </c>
      <c r="H382" s="32" t="s">
        <v>592</v>
      </c>
      <c r="I382" s="23" t="s">
        <v>120</v>
      </c>
      <c r="J382" s="32" t="s">
        <v>2284</v>
      </c>
      <c r="K382" s="32" t="s">
        <v>2281</v>
      </c>
      <c r="L382" s="32" t="s">
        <v>2282</v>
      </c>
      <c r="M382" s="34" t="s">
        <v>103</v>
      </c>
      <c r="N382" s="34" t="s">
        <v>104</v>
      </c>
      <c r="O382" s="35"/>
      <c r="P382" s="35">
        <v>10359</v>
      </c>
      <c r="Q382" s="36">
        <v>1.05</v>
      </c>
      <c r="R382" s="37">
        <v>26000</v>
      </c>
      <c r="S382" s="37">
        <v>0</v>
      </c>
      <c r="T382" s="37">
        <f t="shared" si="5"/>
        <v>26000</v>
      </c>
    </row>
    <row r="383" spans="1:20" x14ac:dyDescent="0.3">
      <c r="A383" s="32" t="s">
        <v>1796</v>
      </c>
      <c r="B383" s="32" t="s">
        <v>2285</v>
      </c>
      <c r="C383" s="32" t="s">
        <v>2286</v>
      </c>
      <c r="D383" s="32" t="s">
        <v>2287</v>
      </c>
      <c r="E383" s="32" t="s">
        <v>2288</v>
      </c>
      <c r="F383" s="32">
        <v>1</v>
      </c>
      <c r="G383" s="32" t="s">
        <v>2289</v>
      </c>
      <c r="H383" s="32" t="s">
        <v>592</v>
      </c>
      <c r="I383" s="23" t="s">
        <v>120</v>
      </c>
      <c r="J383" s="32" t="s">
        <v>2290</v>
      </c>
      <c r="K383" s="32" t="s">
        <v>2291</v>
      </c>
      <c r="L383" s="32" t="s">
        <v>2292</v>
      </c>
      <c r="M383" s="34" t="s">
        <v>103</v>
      </c>
      <c r="N383" s="34" t="s">
        <v>104</v>
      </c>
      <c r="O383" s="35"/>
      <c r="P383" s="35">
        <v>10360</v>
      </c>
      <c r="Q383" s="36">
        <v>1.05</v>
      </c>
      <c r="R383" s="37">
        <v>26000</v>
      </c>
      <c r="S383" s="37">
        <v>0</v>
      </c>
      <c r="T383" s="37">
        <f t="shared" si="5"/>
        <v>26000</v>
      </c>
    </row>
    <row r="384" spans="1:20" x14ac:dyDescent="0.3">
      <c r="A384" s="32" t="s">
        <v>2293</v>
      </c>
      <c r="B384" s="32" t="s">
        <v>2294</v>
      </c>
      <c r="C384" s="32" t="s">
        <v>2295</v>
      </c>
      <c r="D384" s="32" t="s">
        <v>2296</v>
      </c>
      <c r="E384" s="32" t="s">
        <v>2297</v>
      </c>
      <c r="F384" s="32">
        <v>1</v>
      </c>
      <c r="G384" s="32" t="s">
        <v>2298</v>
      </c>
      <c r="H384" s="32" t="s">
        <v>592</v>
      </c>
      <c r="I384" s="23" t="s">
        <v>120</v>
      </c>
      <c r="J384" s="23" t="s">
        <v>2299</v>
      </c>
      <c r="K384" s="32" t="s">
        <v>2296</v>
      </c>
      <c r="L384" s="32" t="s">
        <v>2297</v>
      </c>
      <c r="M384" s="34" t="s">
        <v>103</v>
      </c>
      <c r="N384" s="34" t="s">
        <v>104</v>
      </c>
      <c r="O384" s="35"/>
      <c r="P384" s="35">
        <v>10361</v>
      </c>
      <c r="Q384" s="36">
        <v>1.05</v>
      </c>
      <c r="R384" s="37">
        <v>26000</v>
      </c>
      <c r="S384" s="37">
        <v>0</v>
      </c>
      <c r="T384" s="37">
        <f t="shared" si="5"/>
        <v>26000</v>
      </c>
    </row>
    <row r="385" spans="1:20" x14ac:dyDescent="0.3">
      <c r="A385" s="32" t="s">
        <v>2300</v>
      </c>
      <c r="B385" s="32" t="s">
        <v>2301</v>
      </c>
      <c r="C385" s="32" t="s">
        <v>2302</v>
      </c>
      <c r="D385" s="32" t="s">
        <v>2296</v>
      </c>
      <c r="E385" s="32" t="s">
        <v>2297</v>
      </c>
      <c r="F385" s="32">
        <v>1</v>
      </c>
      <c r="G385" s="32" t="s">
        <v>2298</v>
      </c>
      <c r="H385" s="32" t="s">
        <v>592</v>
      </c>
      <c r="I385" s="23" t="s">
        <v>120</v>
      </c>
      <c r="J385" s="23" t="s">
        <v>1783</v>
      </c>
      <c r="K385" s="32" t="s">
        <v>2296</v>
      </c>
      <c r="L385" s="32" t="s">
        <v>2297</v>
      </c>
      <c r="M385" s="34" t="s">
        <v>103</v>
      </c>
      <c r="N385" s="34" t="s">
        <v>104</v>
      </c>
      <c r="O385" s="35"/>
      <c r="P385" s="35">
        <v>10362</v>
      </c>
      <c r="Q385" s="36">
        <v>1.05</v>
      </c>
      <c r="R385" s="37">
        <v>26000</v>
      </c>
      <c r="S385" s="37">
        <v>0</v>
      </c>
      <c r="T385" s="37">
        <f t="shared" si="5"/>
        <v>26000</v>
      </c>
    </row>
    <row r="386" spans="1:20" x14ac:dyDescent="0.3">
      <c r="A386" s="32" t="s">
        <v>1747</v>
      </c>
      <c r="B386" s="32" t="s">
        <v>2303</v>
      </c>
      <c r="C386" s="32" t="s">
        <v>2304</v>
      </c>
      <c r="D386" s="32" t="s">
        <v>2305</v>
      </c>
      <c r="E386" s="32" t="s">
        <v>2306</v>
      </c>
      <c r="F386" s="32">
        <v>1</v>
      </c>
      <c r="G386" s="32" t="s">
        <v>2307</v>
      </c>
      <c r="H386" s="32" t="s">
        <v>592</v>
      </c>
      <c r="I386" s="23" t="s">
        <v>120</v>
      </c>
      <c r="J386" s="32" t="s">
        <v>102</v>
      </c>
      <c r="K386" s="32" t="s">
        <v>2305</v>
      </c>
      <c r="L386" s="32" t="s">
        <v>2306</v>
      </c>
      <c r="M386" s="34" t="s">
        <v>103</v>
      </c>
      <c r="N386" s="34" t="s">
        <v>104</v>
      </c>
      <c r="O386" s="35"/>
      <c r="P386" s="35">
        <v>10363</v>
      </c>
      <c r="Q386" s="36">
        <v>1.05</v>
      </c>
      <c r="R386" s="37">
        <v>26000</v>
      </c>
      <c r="S386" s="37">
        <v>0</v>
      </c>
      <c r="T386" s="37">
        <f t="shared" si="5"/>
        <v>26000</v>
      </c>
    </row>
    <row r="387" spans="1:20" x14ac:dyDescent="0.3">
      <c r="A387" s="32" t="s">
        <v>2308</v>
      </c>
      <c r="B387" s="32" t="s">
        <v>2309</v>
      </c>
      <c r="C387" s="32" t="s">
        <v>2310</v>
      </c>
      <c r="D387" s="32" t="s">
        <v>2311</v>
      </c>
      <c r="E387" s="32" t="s">
        <v>2312</v>
      </c>
      <c r="F387" s="32">
        <v>1</v>
      </c>
      <c r="G387" s="32" t="s">
        <v>2313</v>
      </c>
      <c r="H387" s="32" t="s">
        <v>592</v>
      </c>
      <c r="I387" s="23" t="s">
        <v>120</v>
      </c>
      <c r="J387" s="32" t="s">
        <v>102</v>
      </c>
      <c r="K387" s="32" t="s">
        <v>2311</v>
      </c>
      <c r="L387" s="32" t="s">
        <v>2312</v>
      </c>
      <c r="M387" s="34" t="s">
        <v>103</v>
      </c>
      <c r="N387" s="34" t="s">
        <v>104</v>
      </c>
      <c r="O387" s="35"/>
      <c r="P387" s="35">
        <v>10364</v>
      </c>
      <c r="Q387" s="36">
        <v>1.05</v>
      </c>
      <c r="R387" s="37">
        <v>26000</v>
      </c>
      <c r="S387" s="37">
        <v>0</v>
      </c>
      <c r="T387" s="37">
        <f t="shared" si="5"/>
        <v>26000</v>
      </c>
    </row>
    <row r="388" spans="1:20" x14ac:dyDescent="0.3">
      <c r="A388" s="32" t="s">
        <v>1754</v>
      </c>
      <c r="B388" s="32" t="s">
        <v>2314</v>
      </c>
      <c r="C388" s="32" t="s">
        <v>2315</v>
      </c>
      <c r="D388" s="32" t="s">
        <v>2316</v>
      </c>
      <c r="E388" s="32" t="s">
        <v>2317</v>
      </c>
      <c r="F388" s="32">
        <v>1</v>
      </c>
      <c r="G388" s="32" t="s">
        <v>2318</v>
      </c>
      <c r="H388" s="32" t="s">
        <v>592</v>
      </c>
      <c r="I388" s="23" t="s">
        <v>120</v>
      </c>
      <c r="J388" s="32" t="s">
        <v>102</v>
      </c>
      <c r="K388" s="32" t="s">
        <v>2316</v>
      </c>
      <c r="L388" s="32" t="s">
        <v>2317</v>
      </c>
      <c r="M388" s="34" t="s">
        <v>103</v>
      </c>
      <c r="N388" s="34" t="s">
        <v>104</v>
      </c>
      <c r="O388" s="35"/>
      <c r="P388" s="35">
        <v>10365</v>
      </c>
      <c r="Q388" s="36">
        <v>1.05</v>
      </c>
      <c r="R388" s="37">
        <v>26000</v>
      </c>
      <c r="S388" s="37">
        <v>0</v>
      </c>
      <c r="T388" s="37">
        <f t="shared" si="5"/>
        <v>26000</v>
      </c>
    </row>
    <row r="389" spans="1:20" x14ac:dyDescent="0.3">
      <c r="A389" s="32" t="s">
        <v>1878</v>
      </c>
      <c r="B389" s="32" t="s">
        <v>2319</v>
      </c>
      <c r="C389" s="32" t="s">
        <v>2320</v>
      </c>
      <c r="D389" s="32" t="s">
        <v>2321</v>
      </c>
      <c r="E389" s="32" t="s">
        <v>2322</v>
      </c>
      <c r="F389" s="32">
        <v>1</v>
      </c>
      <c r="G389" s="32" t="s">
        <v>2323</v>
      </c>
      <c r="H389" s="32" t="s">
        <v>592</v>
      </c>
      <c r="I389" s="23" t="s">
        <v>120</v>
      </c>
      <c r="J389" s="32" t="s">
        <v>2324</v>
      </c>
      <c r="K389" s="32" t="s">
        <v>2321</v>
      </c>
      <c r="L389" s="32" t="s">
        <v>2322</v>
      </c>
      <c r="M389" s="34" t="s">
        <v>103</v>
      </c>
      <c r="N389" s="34" t="s">
        <v>104</v>
      </c>
      <c r="O389" s="35"/>
      <c r="P389" s="35">
        <v>10366</v>
      </c>
      <c r="Q389" s="36">
        <v>1.05</v>
      </c>
      <c r="R389" s="37">
        <v>26000</v>
      </c>
      <c r="S389" s="37">
        <v>0</v>
      </c>
      <c r="T389" s="37">
        <f t="shared" si="5"/>
        <v>26000</v>
      </c>
    </row>
    <row r="390" spans="1:20" x14ac:dyDescent="0.3">
      <c r="A390" s="32" t="s">
        <v>1760</v>
      </c>
      <c r="B390" s="32" t="s">
        <v>2325</v>
      </c>
      <c r="C390" s="32" t="s">
        <v>2326</v>
      </c>
      <c r="D390" s="32" t="s">
        <v>2327</v>
      </c>
      <c r="E390" s="32" t="s">
        <v>2328</v>
      </c>
      <c r="F390" s="32">
        <v>1</v>
      </c>
      <c r="G390" s="32" t="s">
        <v>2329</v>
      </c>
      <c r="H390" s="32" t="s">
        <v>592</v>
      </c>
      <c r="I390" s="23" t="s">
        <v>120</v>
      </c>
      <c r="J390" s="32" t="s">
        <v>102</v>
      </c>
      <c r="K390" s="32" t="s">
        <v>2327</v>
      </c>
      <c r="L390" s="32" t="s">
        <v>2328</v>
      </c>
      <c r="M390" s="34" t="s">
        <v>103</v>
      </c>
      <c r="N390" s="34" t="s">
        <v>104</v>
      </c>
      <c r="O390" s="35"/>
      <c r="P390" s="35">
        <v>10367</v>
      </c>
      <c r="Q390" s="36">
        <v>1.05</v>
      </c>
      <c r="R390" s="37">
        <v>26000</v>
      </c>
      <c r="S390" s="37">
        <v>0</v>
      </c>
      <c r="T390" s="37">
        <f t="shared" si="5"/>
        <v>26000</v>
      </c>
    </row>
    <row r="391" spans="1:20" x14ac:dyDescent="0.3">
      <c r="A391" s="32" t="s">
        <v>1077</v>
      </c>
      <c r="B391" s="32" t="s">
        <v>2330</v>
      </c>
      <c r="C391" s="32" t="s">
        <v>2331</v>
      </c>
      <c r="D391" s="32" t="s">
        <v>2332</v>
      </c>
      <c r="E391" s="32" t="s">
        <v>2333</v>
      </c>
      <c r="F391" s="51">
        <v>2</v>
      </c>
      <c r="G391" s="32" t="s">
        <v>2334</v>
      </c>
      <c r="H391" s="32" t="s">
        <v>670</v>
      </c>
      <c r="I391" s="23" t="s">
        <v>120</v>
      </c>
      <c r="J391" s="23" t="s">
        <v>2335</v>
      </c>
      <c r="K391" s="32" t="s">
        <v>2332</v>
      </c>
      <c r="L391" s="32" t="s">
        <v>2333</v>
      </c>
      <c r="M391" s="34" t="s">
        <v>103</v>
      </c>
      <c r="N391" s="34" t="s">
        <v>104</v>
      </c>
      <c r="O391" s="35"/>
      <c r="P391" s="35">
        <v>10368</v>
      </c>
      <c r="Q391" s="36">
        <v>1.05</v>
      </c>
      <c r="R391" s="37">
        <v>52000</v>
      </c>
      <c r="S391" s="37">
        <v>0</v>
      </c>
      <c r="T391" s="37">
        <f t="shared" si="5"/>
        <v>104000</v>
      </c>
    </row>
    <row r="392" spans="1:20" x14ac:dyDescent="0.3">
      <c r="A392" s="32" t="s">
        <v>1790</v>
      </c>
      <c r="B392" s="32" t="s">
        <v>2336</v>
      </c>
      <c r="C392" s="32" t="s">
        <v>2337</v>
      </c>
      <c r="D392" s="32" t="s">
        <v>2276</v>
      </c>
      <c r="E392" s="32" t="s">
        <v>2277</v>
      </c>
      <c r="F392" s="32">
        <v>1</v>
      </c>
      <c r="G392" s="32" t="s">
        <v>2278</v>
      </c>
      <c r="H392" s="32" t="s">
        <v>670</v>
      </c>
      <c r="I392" s="23" t="s">
        <v>120</v>
      </c>
      <c r="J392" s="32" t="s">
        <v>102</v>
      </c>
      <c r="K392" s="32" t="s">
        <v>2276</v>
      </c>
      <c r="L392" s="32" t="s">
        <v>2277</v>
      </c>
      <c r="M392" s="34" t="s">
        <v>103</v>
      </c>
      <c r="N392" s="34" t="s">
        <v>104</v>
      </c>
      <c r="O392" s="35"/>
      <c r="P392" s="35">
        <v>10369</v>
      </c>
      <c r="Q392" s="36">
        <v>1.05</v>
      </c>
      <c r="R392" s="37">
        <v>52000</v>
      </c>
      <c r="S392" s="37">
        <v>0</v>
      </c>
      <c r="T392" s="37">
        <f t="shared" si="5"/>
        <v>52000</v>
      </c>
    </row>
    <row r="393" spans="1:20" x14ac:dyDescent="0.3">
      <c r="A393" s="32" t="s">
        <v>2338</v>
      </c>
      <c r="B393" s="32" t="s">
        <v>2339</v>
      </c>
      <c r="C393" s="32" t="s">
        <v>2340</v>
      </c>
      <c r="D393" s="32" t="s">
        <v>2341</v>
      </c>
      <c r="E393" s="32" t="s">
        <v>2342</v>
      </c>
      <c r="F393" s="32">
        <v>1</v>
      </c>
      <c r="G393" s="32" t="s">
        <v>2343</v>
      </c>
      <c r="H393" s="32" t="s">
        <v>670</v>
      </c>
      <c r="I393" s="23" t="s">
        <v>120</v>
      </c>
      <c r="J393" s="32" t="s">
        <v>2344</v>
      </c>
      <c r="K393" s="32" t="s">
        <v>2341</v>
      </c>
      <c r="L393" s="32" t="s">
        <v>2342</v>
      </c>
      <c r="M393" s="34" t="s">
        <v>103</v>
      </c>
      <c r="N393" s="34" t="s">
        <v>104</v>
      </c>
      <c r="O393" s="35"/>
      <c r="P393" s="35">
        <v>10370</v>
      </c>
      <c r="Q393" s="36">
        <v>1.05</v>
      </c>
      <c r="R393" s="37">
        <v>52000</v>
      </c>
      <c r="S393" s="37">
        <v>0</v>
      </c>
      <c r="T393" s="37">
        <f t="shared" si="5"/>
        <v>52000</v>
      </c>
    </row>
    <row r="394" spans="1:20" x14ac:dyDescent="0.3">
      <c r="A394" s="32" t="s">
        <v>1747</v>
      </c>
      <c r="B394" s="32" t="s">
        <v>2345</v>
      </c>
      <c r="C394" s="32" t="s">
        <v>2346</v>
      </c>
      <c r="D394" s="32" t="s">
        <v>2347</v>
      </c>
      <c r="E394" s="32" t="s">
        <v>2348</v>
      </c>
      <c r="F394" s="32">
        <v>1</v>
      </c>
      <c r="G394" s="32" t="s">
        <v>2349</v>
      </c>
      <c r="H394" s="32" t="s">
        <v>670</v>
      </c>
      <c r="I394" s="23" t="s">
        <v>120</v>
      </c>
      <c r="J394" s="32" t="s">
        <v>102</v>
      </c>
      <c r="K394" s="32" t="s">
        <v>2347</v>
      </c>
      <c r="L394" s="32" t="s">
        <v>2348</v>
      </c>
      <c r="M394" s="34" t="s">
        <v>103</v>
      </c>
      <c r="N394" s="34" t="s">
        <v>104</v>
      </c>
      <c r="O394" s="35"/>
      <c r="P394" s="35">
        <v>10371</v>
      </c>
      <c r="Q394" s="36">
        <v>1.05</v>
      </c>
      <c r="R394" s="37">
        <v>52000</v>
      </c>
      <c r="S394" s="37">
        <v>0</v>
      </c>
      <c r="T394" s="37">
        <f t="shared" si="5"/>
        <v>52000</v>
      </c>
    </row>
    <row r="395" spans="1:20" x14ac:dyDescent="0.3">
      <c r="A395" s="32" t="s">
        <v>1747</v>
      </c>
      <c r="B395" s="32" t="s">
        <v>2350</v>
      </c>
      <c r="C395" s="32" t="s">
        <v>2351</v>
      </c>
      <c r="D395" s="32" t="s">
        <v>2154</v>
      </c>
      <c r="E395" s="32" t="s">
        <v>2155</v>
      </c>
      <c r="F395" s="32">
        <v>1</v>
      </c>
      <c r="G395" s="32" t="s">
        <v>2156</v>
      </c>
      <c r="H395" s="32" t="s">
        <v>670</v>
      </c>
      <c r="I395" s="23" t="s">
        <v>120</v>
      </c>
      <c r="J395" s="32" t="s">
        <v>102</v>
      </c>
      <c r="K395" s="32" t="s">
        <v>2154</v>
      </c>
      <c r="L395" s="32" t="s">
        <v>2155</v>
      </c>
      <c r="M395" s="34" t="s">
        <v>103</v>
      </c>
      <c r="N395" s="34" t="s">
        <v>104</v>
      </c>
      <c r="O395" s="35"/>
      <c r="P395" s="35">
        <v>10372</v>
      </c>
      <c r="Q395" s="36">
        <v>1.05</v>
      </c>
      <c r="R395" s="37">
        <v>52000</v>
      </c>
      <c r="S395" s="37">
        <v>0</v>
      </c>
      <c r="T395" s="37">
        <f t="shared" si="5"/>
        <v>52000</v>
      </c>
    </row>
    <row r="396" spans="1:20" x14ac:dyDescent="0.3">
      <c r="A396" s="32" t="s">
        <v>1747</v>
      </c>
      <c r="B396" s="32" t="s">
        <v>2352</v>
      </c>
      <c r="C396" s="32" t="s">
        <v>2353</v>
      </c>
      <c r="D396" s="32" t="s">
        <v>2354</v>
      </c>
      <c r="E396" s="32" t="s">
        <v>2355</v>
      </c>
      <c r="F396" s="51">
        <v>2</v>
      </c>
      <c r="G396" s="32" t="s">
        <v>2356</v>
      </c>
      <c r="H396" s="32" t="s">
        <v>670</v>
      </c>
      <c r="I396" s="23" t="s">
        <v>120</v>
      </c>
      <c r="J396" s="23" t="s">
        <v>1783</v>
      </c>
      <c r="K396" s="32" t="s">
        <v>2354</v>
      </c>
      <c r="L396" s="32" t="s">
        <v>2355</v>
      </c>
      <c r="M396" s="34" t="s">
        <v>103</v>
      </c>
      <c r="N396" s="34" t="s">
        <v>104</v>
      </c>
      <c r="O396" s="35"/>
      <c r="P396" s="35">
        <v>10373</v>
      </c>
      <c r="Q396" s="36">
        <v>1.05</v>
      </c>
      <c r="R396" s="37">
        <v>52000</v>
      </c>
      <c r="S396" s="37">
        <v>0</v>
      </c>
      <c r="T396" s="37">
        <f t="shared" si="5"/>
        <v>104000</v>
      </c>
    </row>
    <row r="397" spans="1:20" x14ac:dyDescent="0.3">
      <c r="A397" s="32" t="s">
        <v>1773</v>
      </c>
      <c r="B397" s="32" t="s">
        <v>2357</v>
      </c>
      <c r="C397" s="32" t="s">
        <v>2358</v>
      </c>
      <c r="D397" s="32" t="s">
        <v>2359</v>
      </c>
      <c r="E397" s="32" t="s">
        <v>2360</v>
      </c>
      <c r="F397" s="32">
        <v>1</v>
      </c>
      <c r="G397" s="32" t="s">
        <v>2361</v>
      </c>
      <c r="H397" s="32" t="s">
        <v>670</v>
      </c>
      <c r="I397" s="23" t="s">
        <v>120</v>
      </c>
      <c r="J397" s="23" t="s">
        <v>1783</v>
      </c>
      <c r="K397" s="32" t="s">
        <v>2359</v>
      </c>
      <c r="L397" s="32" t="s">
        <v>2360</v>
      </c>
      <c r="M397" s="34" t="s">
        <v>103</v>
      </c>
      <c r="N397" s="34" t="s">
        <v>104</v>
      </c>
      <c r="O397" s="35"/>
      <c r="P397" s="35">
        <v>10374</v>
      </c>
      <c r="Q397" s="36">
        <v>1.05</v>
      </c>
      <c r="R397" s="37">
        <v>52000</v>
      </c>
      <c r="S397" s="37">
        <v>0</v>
      </c>
      <c r="T397" s="37">
        <f t="shared" si="5"/>
        <v>52000</v>
      </c>
    </row>
    <row r="398" spans="1:20" x14ac:dyDescent="0.3">
      <c r="A398" s="32" t="s">
        <v>1796</v>
      </c>
      <c r="B398" s="32" t="s">
        <v>2362</v>
      </c>
      <c r="C398" s="32" t="s">
        <v>2363</v>
      </c>
      <c r="D398" s="32" t="s">
        <v>2364</v>
      </c>
      <c r="E398" s="32" t="s">
        <v>2365</v>
      </c>
      <c r="F398" s="32">
        <v>1</v>
      </c>
      <c r="G398" s="32" t="s">
        <v>2366</v>
      </c>
      <c r="H398" s="32" t="s">
        <v>697</v>
      </c>
      <c r="I398" s="23" t="s">
        <v>120</v>
      </c>
      <c r="J398" s="32" t="s">
        <v>102</v>
      </c>
      <c r="K398" s="32" t="s">
        <v>2364</v>
      </c>
      <c r="L398" s="32" t="s">
        <v>2365</v>
      </c>
      <c r="M398" s="34" t="s">
        <v>103</v>
      </c>
      <c r="N398" s="34" t="s">
        <v>104</v>
      </c>
      <c r="O398" s="35"/>
      <c r="P398" s="35">
        <v>10375</v>
      </c>
      <c r="Q398" s="36">
        <v>1.05</v>
      </c>
      <c r="R398" s="37">
        <v>17000</v>
      </c>
      <c r="S398" s="37">
        <v>0</v>
      </c>
      <c r="T398" s="37">
        <f t="shared" si="5"/>
        <v>17000</v>
      </c>
    </row>
    <row r="399" spans="1:20" x14ac:dyDescent="0.3">
      <c r="A399" s="32" t="s">
        <v>2367</v>
      </c>
      <c r="B399" s="32" t="s">
        <v>2368</v>
      </c>
      <c r="C399" s="32" t="s">
        <v>2369</v>
      </c>
      <c r="D399" s="32" t="s">
        <v>2370</v>
      </c>
      <c r="E399" s="32" t="s">
        <v>2371</v>
      </c>
      <c r="F399" s="51">
        <v>3</v>
      </c>
      <c r="G399" s="32" t="s">
        <v>2372</v>
      </c>
      <c r="H399" s="32" t="s">
        <v>697</v>
      </c>
      <c r="I399" s="23" t="s">
        <v>120</v>
      </c>
      <c r="J399" s="23" t="s">
        <v>2373</v>
      </c>
      <c r="K399" s="32" t="s">
        <v>2374</v>
      </c>
      <c r="L399" s="32" t="s">
        <v>2375</v>
      </c>
      <c r="M399" s="34" t="s">
        <v>103</v>
      </c>
      <c r="N399" s="34" t="s">
        <v>104</v>
      </c>
      <c r="O399" s="35"/>
      <c r="P399" s="35">
        <v>10376</v>
      </c>
      <c r="Q399" s="36">
        <v>1.05</v>
      </c>
      <c r="R399" s="37">
        <v>17000</v>
      </c>
      <c r="S399" s="37">
        <v>0</v>
      </c>
      <c r="T399" s="37">
        <f t="shared" si="5"/>
        <v>51000</v>
      </c>
    </row>
    <row r="400" spans="1:20" x14ac:dyDescent="0.3">
      <c r="A400" s="32" t="s">
        <v>1919</v>
      </c>
      <c r="B400" s="32" t="s">
        <v>2376</v>
      </c>
      <c r="C400" s="32" t="s">
        <v>2377</v>
      </c>
      <c r="D400" s="32" t="s">
        <v>2378</v>
      </c>
      <c r="E400" s="32" t="s">
        <v>2379</v>
      </c>
      <c r="F400" s="32">
        <v>1</v>
      </c>
      <c r="G400" s="32" t="s">
        <v>2380</v>
      </c>
      <c r="H400" s="32" t="s">
        <v>697</v>
      </c>
      <c r="I400" s="23" t="s">
        <v>120</v>
      </c>
      <c r="J400" s="32" t="s">
        <v>102</v>
      </c>
      <c r="K400" s="32" t="s">
        <v>2378</v>
      </c>
      <c r="L400" s="32" t="s">
        <v>2379</v>
      </c>
      <c r="M400" s="34" t="s">
        <v>103</v>
      </c>
      <c r="N400" s="34" t="s">
        <v>104</v>
      </c>
      <c r="O400" s="35"/>
      <c r="P400" s="35">
        <v>10377</v>
      </c>
      <c r="Q400" s="36">
        <v>1.05</v>
      </c>
      <c r="R400" s="37">
        <v>17000</v>
      </c>
      <c r="S400" s="37">
        <v>0</v>
      </c>
      <c r="T400" s="37">
        <f t="shared" si="5"/>
        <v>17000</v>
      </c>
    </row>
    <row r="401" spans="1:20" x14ac:dyDescent="0.3">
      <c r="A401" s="32" t="s">
        <v>1919</v>
      </c>
      <c r="B401" s="32" t="s">
        <v>2381</v>
      </c>
      <c r="C401" s="32" t="s">
        <v>2382</v>
      </c>
      <c r="D401" s="32" t="s">
        <v>2383</v>
      </c>
      <c r="E401" s="32" t="s">
        <v>2384</v>
      </c>
      <c r="F401" s="32">
        <v>1</v>
      </c>
      <c r="G401" s="32" t="s">
        <v>2385</v>
      </c>
      <c r="H401" s="32" t="s">
        <v>697</v>
      </c>
      <c r="I401" s="23" t="s">
        <v>120</v>
      </c>
      <c r="J401" s="32" t="s">
        <v>2386</v>
      </c>
      <c r="K401" s="32" t="s">
        <v>2383</v>
      </c>
      <c r="L401" s="32" t="s">
        <v>2384</v>
      </c>
      <c r="M401" s="34" t="s">
        <v>103</v>
      </c>
      <c r="N401" s="34" t="s">
        <v>104</v>
      </c>
      <c r="O401" s="35"/>
      <c r="P401" s="35">
        <v>10378</v>
      </c>
      <c r="Q401" s="36">
        <v>1.05</v>
      </c>
      <c r="R401" s="37">
        <v>17000</v>
      </c>
      <c r="S401" s="37">
        <v>0</v>
      </c>
      <c r="T401" s="37">
        <f t="shared" si="5"/>
        <v>17000</v>
      </c>
    </row>
    <row r="402" spans="1:20" x14ac:dyDescent="0.3">
      <c r="A402" s="32" t="s">
        <v>1841</v>
      </c>
      <c r="B402" s="32" t="s">
        <v>2387</v>
      </c>
      <c r="C402" s="32" t="s">
        <v>2388</v>
      </c>
      <c r="D402" s="32" t="s">
        <v>2389</v>
      </c>
      <c r="E402" s="32" t="s">
        <v>2390</v>
      </c>
      <c r="F402" s="32">
        <v>1</v>
      </c>
      <c r="G402" s="32" t="s">
        <v>2391</v>
      </c>
      <c r="H402" s="32" t="s">
        <v>697</v>
      </c>
      <c r="I402" s="23" t="s">
        <v>120</v>
      </c>
      <c r="J402" s="32" t="s">
        <v>2392</v>
      </c>
      <c r="K402" s="32" t="s">
        <v>2389</v>
      </c>
      <c r="L402" s="32" t="s">
        <v>2390</v>
      </c>
      <c r="M402" s="34" t="s">
        <v>103</v>
      </c>
      <c r="N402" s="34" t="s">
        <v>104</v>
      </c>
      <c r="O402" s="35"/>
      <c r="P402" s="35">
        <v>10379</v>
      </c>
      <c r="Q402" s="36">
        <v>1.05</v>
      </c>
      <c r="R402" s="37">
        <v>17000</v>
      </c>
      <c r="S402" s="37">
        <v>0</v>
      </c>
      <c r="T402" s="37">
        <f t="shared" si="5"/>
        <v>17000</v>
      </c>
    </row>
    <row r="403" spans="1:20" x14ac:dyDescent="0.3">
      <c r="A403" s="32" t="s">
        <v>1696</v>
      </c>
      <c r="B403" s="32" t="s">
        <v>2393</v>
      </c>
      <c r="C403" s="32" t="s">
        <v>2394</v>
      </c>
      <c r="D403" s="32" t="s">
        <v>2395</v>
      </c>
      <c r="E403" s="32" t="s">
        <v>2396</v>
      </c>
      <c r="F403" s="32">
        <v>1</v>
      </c>
      <c r="G403" s="32" t="s">
        <v>2397</v>
      </c>
      <c r="H403" s="32" t="s">
        <v>2398</v>
      </c>
      <c r="I403" s="23" t="s">
        <v>120</v>
      </c>
      <c r="J403" s="32" t="s">
        <v>102</v>
      </c>
      <c r="K403" s="32" t="s">
        <v>2395</v>
      </c>
      <c r="L403" s="32" t="s">
        <v>2396</v>
      </c>
      <c r="M403" s="34" t="s">
        <v>103</v>
      </c>
      <c r="N403" s="34" t="s">
        <v>104</v>
      </c>
      <c r="O403" s="35"/>
      <c r="P403" s="35">
        <v>10380</v>
      </c>
      <c r="Q403" s="36">
        <v>1.05</v>
      </c>
      <c r="R403" s="37">
        <v>34000</v>
      </c>
      <c r="S403" s="37">
        <v>0</v>
      </c>
      <c r="T403" s="37">
        <f t="shared" si="5"/>
        <v>34000</v>
      </c>
    </row>
    <row r="404" spans="1:20" x14ac:dyDescent="0.3">
      <c r="A404" s="32" t="s">
        <v>1760</v>
      </c>
      <c r="B404" s="32" t="s">
        <v>2399</v>
      </c>
      <c r="C404" s="32" t="s">
        <v>2400</v>
      </c>
      <c r="D404" s="32" t="s">
        <v>2401</v>
      </c>
      <c r="E404" s="32" t="s">
        <v>2402</v>
      </c>
      <c r="F404" s="32">
        <v>1</v>
      </c>
      <c r="G404" s="32" t="s">
        <v>2403</v>
      </c>
      <c r="H404" s="32" t="s">
        <v>2404</v>
      </c>
      <c r="I404" s="39" t="s">
        <v>101</v>
      </c>
      <c r="J404" s="32" t="s">
        <v>102</v>
      </c>
      <c r="K404" s="32" t="s">
        <v>2401</v>
      </c>
      <c r="L404" s="32" t="s">
        <v>2402</v>
      </c>
      <c r="M404" s="34" t="s">
        <v>103</v>
      </c>
      <c r="N404" s="34" t="s">
        <v>104</v>
      </c>
      <c r="O404" s="35"/>
      <c r="P404" s="35">
        <v>10381</v>
      </c>
      <c r="Q404" s="36">
        <v>1.05</v>
      </c>
      <c r="R404" s="37">
        <v>20000</v>
      </c>
      <c r="S404" s="37">
        <v>0</v>
      </c>
      <c r="T404" s="37">
        <f t="shared" si="5"/>
        <v>20000</v>
      </c>
    </row>
    <row r="405" spans="1:20" x14ac:dyDescent="0.3">
      <c r="A405" s="32" t="s">
        <v>1747</v>
      </c>
      <c r="B405" s="32" t="s">
        <v>2405</v>
      </c>
      <c r="C405" s="32" t="s">
        <v>2406</v>
      </c>
      <c r="D405" s="32" t="s">
        <v>2407</v>
      </c>
      <c r="E405" s="32" t="s">
        <v>2408</v>
      </c>
      <c r="F405" s="32">
        <v>1</v>
      </c>
      <c r="G405" s="32" t="s">
        <v>2409</v>
      </c>
      <c r="H405" s="32" t="s">
        <v>2404</v>
      </c>
      <c r="I405" s="39" t="s">
        <v>101</v>
      </c>
      <c r="J405" s="32" t="s">
        <v>102</v>
      </c>
      <c r="K405" s="32" t="s">
        <v>2407</v>
      </c>
      <c r="L405" s="32" t="s">
        <v>2408</v>
      </c>
      <c r="M405" s="34" t="s">
        <v>103</v>
      </c>
      <c r="N405" s="34" t="s">
        <v>104</v>
      </c>
      <c r="O405" s="35"/>
      <c r="P405" s="35">
        <v>10382</v>
      </c>
      <c r="Q405" s="36">
        <v>1.05</v>
      </c>
      <c r="R405" s="37">
        <v>20000</v>
      </c>
      <c r="S405" s="37">
        <v>0</v>
      </c>
      <c r="T405" s="37">
        <f t="shared" si="5"/>
        <v>20000</v>
      </c>
    </row>
    <row r="406" spans="1:20" x14ac:dyDescent="0.3">
      <c r="A406" s="32" t="s">
        <v>1095</v>
      </c>
      <c r="B406" s="32" t="s">
        <v>2410</v>
      </c>
      <c r="C406" s="32" t="s">
        <v>2411</v>
      </c>
      <c r="D406" s="32" t="s">
        <v>2412</v>
      </c>
      <c r="E406" s="32" t="s">
        <v>2413</v>
      </c>
      <c r="F406" s="32">
        <v>1</v>
      </c>
      <c r="G406" s="32" t="s">
        <v>2414</v>
      </c>
      <c r="H406" s="32" t="s">
        <v>2415</v>
      </c>
      <c r="I406" s="39" t="s">
        <v>101</v>
      </c>
      <c r="J406" s="23" t="s">
        <v>2416</v>
      </c>
      <c r="K406" s="32" t="s">
        <v>2412</v>
      </c>
      <c r="L406" s="32" t="s">
        <v>2413</v>
      </c>
      <c r="M406" s="34" t="s">
        <v>103</v>
      </c>
      <c r="N406" s="34" t="s">
        <v>104</v>
      </c>
      <c r="O406" s="35"/>
      <c r="P406" s="35">
        <v>10383</v>
      </c>
      <c r="Q406" s="36">
        <v>1.05</v>
      </c>
      <c r="R406" s="37">
        <v>36500</v>
      </c>
      <c r="S406" s="37">
        <v>0</v>
      </c>
      <c r="T406" s="37">
        <f t="shared" si="5"/>
        <v>36500</v>
      </c>
    </row>
    <row r="407" spans="1:20" x14ac:dyDescent="0.3">
      <c r="A407" s="32" t="s">
        <v>1878</v>
      </c>
      <c r="B407" s="32" t="s">
        <v>2417</v>
      </c>
      <c r="C407" s="32" t="s">
        <v>2418</v>
      </c>
      <c r="D407" s="32" t="s">
        <v>1868</v>
      </c>
      <c r="E407" s="32" t="s">
        <v>2419</v>
      </c>
      <c r="F407" s="32">
        <v>1</v>
      </c>
      <c r="G407" s="32" t="s">
        <v>2420</v>
      </c>
      <c r="H407" s="32" t="s">
        <v>711</v>
      </c>
      <c r="I407" s="39" t="s">
        <v>101</v>
      </c>
      <c r="J407" s="32" t="s">
        <v>2421</v>
      </c>
      <c r="K407" s="32" t="s">
        <v>1868</v>
      </c>
      <c r="L407" s="32" t="s">
        <v>2419</v>
      </c>
      <c r="M407" s="34" t="s">
        <v>103</v>
      </c>
      <c r="N407" s="34" t="s">
        <v>104</v>
      </c>
      <c r="O407" s="35"/>
      <c r="P407" s="35">
        <v>10384</v>
      </c>
      <c r="Q407" s="36">
        <v>1.05</v>
      </c>
      <c r="R407" s="37">
        <v>12500</v>
      </c>
      <c r="S407" s="37">
        <v>0</v>
      </c>
      <c r="T407" s="37">
        <f t="shared" si="5"/>
        <v>12500</v>
      </c>
    </row>
    <row r="408" spans="1:20" x14ac:dyDescent="0.3">
      <c r="A408" s="32" t="s">
        <v>2422</v>
      </c>
      <c r="B408" s="32" t="s">
        <v>2423</v>
      </c>
      <c r="C408" s="32" t="s">
        <v>2424</v>
      </c>
      <c r="D408" s="32" t="s">
        <v>2425</v>
      </c>
      <c r="E408" s="32" t="s">
        <v>2426</v>
      </c>
      <c r="F408" s="32">
        <v>1</v>
      </c>
      <c r="G408" s="32" t="s">
        <v>2427</v>
      </c>
      <c r="H408" s="32" t="s">
        <v>711</v>
      </c>
      <c r="I408" s="39" t="s">
        <v>101</v>
      </c>
      <c r="J408" s="32" t="s">
        <v>102</v>
      </c>
      <c r="K408" s="32" t="s">
        <v>2425</v>
      </c>
      <c r="L408" s="32" t="s">
        <v>2426</v>
      </c>
      <c r="M408" s="48" t="s">
        <v>548</v>
      </c>
      <c r="N408" s="48" t="s">
        <v>549</v>
      </c>
      <c r="O408" s="35"/>
      <c r="P408" s="35">
        <v>10385</v>
      </c>
      <c r="Q408" s="36">
        <v>1.05</v>
      </c>
      <c r="R408" s="37">
        <v>12500</v>
      </c>
      <c r="S408" s="37">
        <v>0</v>
      </c>
      <c r="T408" s="37">
        <f t="shared" si="5"/>
        <v>12500</v>
      </c>
    </row>
    <row r="409" spans="1:20" x14ac:dyDescent="0.3">
      <c r="A409" s="32" t="s">
        <v>1095</v>
      </c>
      <c r="B409" s="32" t="s">
        <v>2428</v>
      </c>
      <c r="C409" s="32" t="s">
        <v>2429</v>
      </c>
      <c r="D409" s="32" t="s">
        <v>2412</v>
      </c>
      <c r="E409" s="32" t="s">
        <v>2413</v>
      </c>
      <c r="F409" s="32">
        <v>1</v>
      </c>
      <c r="G409" s="32" t="s">
        <v>2414</v>
      </c>
      <c r="H409" s="32" t="s">
        <v>1695</v>
      </c>
      <c r="I409" s="39" t="s">
        <v>101</v>
      </c>
      <c r="J409" s="23" t="s">
        <v>2416</v>
      </c>
      <c r="K409" s="32" t="s">
        <v>2412</v>
      </c>
      <c r="L409" s="32" t="s">
        <v>2413</v>
      </c>
      <c r="M409" s="34" t="s">
        <v>103</v>
      </c>
      <c r="N409" s="34" t="s">
        <v>104</v>
      </c>
      <c r="O409" s="35"/>
      <c r="P409" s="35">
        <v>10386</v>
      </c>
      <c r="Q409" s="36">
        <v>1.05</v>
      </c>
      <c r="R409" s="37">
        <v>30500</v>
      </c>
      <c r="S409" s="37">
        <v>0</v>
      </c>
      <c r="T409" s="37">
        <f t="shared" si="5"/>
        <v>30500</v>
      </c>
    </row>
    <row r="410" spans="1:20" x14ac:dyDescent="0.2">
      <c r="A410" s="62" t="s">
        <v>2548</v>
      </c>
      <c r="B410" s="32" t="s">
        <v>2549</v>
      </c>
      <c r="C410" s="32" t="s">
        <v>2550</v>
      </c>
      <c r="D410" s="32" t="s">
        <v>2551</v>
      </c>
      <c r="E410" s="32" t="s">
        <v>2552</v>
      </c>
      <c r="F410" s="32">
        <v>1</v>
      </c>
      <c r="G410" s="32" t="s">
        <v>2553</v>
      </c>
      <c r="H410" s="32" t="s">
        <v>175</v>
      </c>
      <c r="I410" s="23" t="s">
        <v>120</v>
      </c>
      <c r="J410" s="32" t="s">
        <v>102</v>
      </c>
      <c r="K410" s="32" t="s">
        <v>2551</v>
      </c>
      <c r="L410" s="32" t="s">
        <v>2552</v>
      </c>
      <c r="M410" s="34" t="s">
        <v>103</v>
      </c>
      <c r="N410" s="34" t="s">
        <v>104</v>
      </c>
      <c r="O410" s="35"/>
      <c r="P410" s="35">
        <v>10387</v>
      </c>
      <c r="Q410" s="36">
        <v>1.08</v>
      </c>
      <c r="R410" s="37">
        <v>108500</v>
      </c>
      <c r="S410" s="37">
        <v>3000</v>
      </c>
      <c r="T410" s="37">
        <f t="shared" si="5"/>
        <v>111500</v>
      </c>
    </row>
    <row r="411" spans="1:20" x14ac:dyDescent="0.2">
      <c r="A411" s="62" t="s">
        <v>1021</v>
      </c>
      <c r="B411" s="32" t="s">
        <v>2554</v>
      </c>
      <c r="C411" s="32" t="s">
        <v>2555</v>
      </c>
      <c r="D411" s="32" t="s">
        <v>2556</v>
      </c>
      <c r="E411" s="32" t="s">
        <v>2557</v>
      </c>
      <c r="F411" s="32">
        <v>1</v>
      </c>
      <c r="G411" s="32" t="s">
        <v>2558</v>
      </c>
      <c r="H411" s="32" t="s">
        <v>197</v>
      </c>
      <c r="I411" s="23" t="s">
        <v>120</v>
      </c>
      <c r="J411" s="23" t="s">
        <v>2559</v>
      </c>
      <c r="K411" s="32" t="s">
        <v>2556</v>
      </c>
      <c r="L411" s="32" t="s">
        <v>2557</v>
      </c>
      <c r="M411" s="34" t="s">
        <v>103</v>
      </c>
      <c r="N411" s="34" t="s">
        <v>104</v>
      </c>
      <c r="O411" s="35"/>
      <c r="P411" s="35">
        <v>10388</v>
      </c>
      <c r="Q411" s="36">
        <v>1.08</v>
      </c>
      <c r="R411" s="37">
        <v>35000</v>
      </c>
      <c r="S411" s="37">
        <v>3000</v>
      </c>
      <c r="T411" s="37">
        <f t="shared" si="5"/>
        <v>38000</v>
      </c>
    </row>
    <row r="412" spans="1:20" x14ac:dyDescent="0.3">
      <c r="A412" s="32" t="s">
        <v>2560</v>
      </c>
      <c r="B412" s="32" t="s">
        <v>2561</v>
      </c>
      <c r="C412" s="32" t="s">
        <v>2562</v>
      </c>
      <c r="D412" s="32" t="s">
        <v>2563</v>
      </c>
      <c r="E412" s="32" t="s">
        <v>2564</v>
      </c>
      <c r="F412" s="32">
        <v>1</v>
      </c>
      <c r="G412" s="32" t="s">
        <v>2565</v>
      </c>
      <c r="H412" s="32" t="s">
        <v>197</v>
      </c>
      <c r="I412" s="39" t="s">
        <v>101</v>
      </c>
      <c r="J412" s="23" t="s">
        <v>2566</v>
      </c>
      <c r="K412" s="32" t="s">
        <v>2563</v>
      </c>
      <c r="L412" s="32" t="s">
        <v>2564</v>
      </c>
      <c r="M412" s="34" t="s">
        <v>103</v>
      </c>
      <c r="N412" s="34" t="s">
        <v>104</v>
      </c>
      <c r="O412" s="35"/>
      <c r="P412" s="35">
        <v>10389</v>
      </c>
      <c r="Q412" s="36">
        <v>1.08</v>
      </c>
      <c r="R412" s="37">
        <v>35000</v>
      </c>
      <c r="S412" s="37">
        <v>0</v>
      </c>
      <c r="T412" s="37">
        <f t="shared" ref="T412:T475" si="6">R412*F412+S412</f>
        <v>35000</v>
      </c>
    </row>
    <row r="413" spans="1:20" x14ac:dyDescent="0.2">
      <c r="A413" s="62" t="s">
        <v>2548</v>
      </c>
      <c r="B413" s="32" t="s">
        <v>2567</v>
      </c>
      <c r="C413" s="32" t="s">
        <v>2568</v>
      </c>
      <c r="D413" s="32" t="s">
        <v>2569</v>
      </c>
      <c r="E413" s="32" t="s">
        <v>2570</v>
      </c>
      <c r="F413" s="32">
        <v>1</v>
      </c>
      <c r="G413" s="32" t="s">
        <v>2571</v>
      </c>
      <c r="H413" s="32" t="s">
        <v>241</v>
      </c>
      <c r="I413" s="23" t="s">
        <v>120</v>
      </c>
      <c r="J413" s="32" t="s">
        <v>102</v>
      </c>
      <c r="K413" s="32" t="s">
        <v>2569</v>
      </c>
      <c r="L413" s="32" t="s">
        <v>2570</v>
      </c>
      <c r="M413" s="34" t="s">
        <v>103</v>
      </c>
      <c r="N413" s="34" t="s">
        <v>104</v>
      </c>
      <c r="O413" s="35"/>
      <c r="P413" s="35">
        <v>10390</v>
      </c>
      <c r="Q413" s="36">
        <v>1.08</v>
      </c>
      <c r="R413" s="37">
        <v>35000</v>
      </c>
      <c r="S413" s="37">
        <v>3000</v>
      </c>
      <c r="T413" s="37">
        <f t="shared" si="6"/>
        <v>38000</v>
      </c>
    </row>
    <row r="414" spans="1:20" x14ac:dyDescent="0.2">
      <c r="A414" s="62" t="s">
        <v>2538</v>
      </c>
      <c r="B414" s="32" t="s">
        <v>2539</v>
      </c>
      <c r="C414" s="32" t="s">
        <v>2540</v>
      </c>
      <c r="D414" s="32" t="s">
        <v>2541</v>
      </c>
      <c r="E414" s="32" t="s">
        <v>2542</v>
      </c>
      <c r="F414" s="32">
        <v>1</v>
      </c>
      <c r="G414" s="32" t="s">
        <v>2543</v>
      </c>
      <c r="H414" s="32" t="s">
        <v>241</v>
      </c>
      <c r="I414" s="39" t="s">
        <v>101</v>
      </c>
      <c r="J414" s="32" t="s">
        <v>102</v>
      </c>
      <c r="K414" s="32" t="s">
        <v>2541</v>
      </c>
      <c r="L414" s="32" t="s">
        <v>2542</v>
      </c>
      <c r="M414" s="34" t="s">
        <v>103</v>
      </c>
      <c r="N414" s="34" t="s">
        <v>104</v>
      </c>
      <c r="O414" s="35"/>
      <c r="P414" s="35">
        <v>10391</v>
      </c>
      <c r="Q414" s="36">
        <v>1.08</v>
      </c>
      <c r="R414" s="37">
        <v>35000</v>
      </c>
      <c r="S414" s="37">
        <v>0</v>
      </c>
      <c r="T414" s="37">
        <f t="shared" si="6"/>
        <v>35000</v>
      </c>
    </row>
    <row r="415" spans="1:20" x14ac:dyDescent="0.2">
      <c r="A415" s="62" t="s">
        <v>2572</v>
      </c>
      <c r="B415" s="32" t="s">
        <v>2573</v>
      </c>
      <c r="C415" s="32" t="s">
        <v>2574</v>
      </c>
      <c r="D415" s="32" t="s">
        <v>2575</v>
      </c>
      <c r="E415" s="32" t="s">
        <v>2576</v>
      </c>
      <c r="F415" s="32">
        <v>1</v>
      </c>
      <c r="G415" s="32" t="s">
        <v>2577</v>
      </c>
      <c r="H415" s="32" t="s">
        <v>259</v>
      </c>
      <c r="I415" s="39" t="s">
        <v>101</v>
      </c>
      <c r="J415" s="32" t="s">
        <v>2578</v>
      </c>
      <c r="K415" s="32" t="s">
        <v>2579</v>
      </c>
      <c r="L415" s="32" t="s">
        <v>2580</v>
      </c>
      <c r="M415" s="34" t="s">
        <v>103</v>
      </c>
      <c r="N415" s="34" t="s">
        <v>104</v>
      </c>
      <c r="O415" s="35"/>
      <c r="P415" s="35">
        <v>10392</v>
      </c>
      <c r="Q415" s="36">
        <v>1.08</v>
      </c>
      <c r="R415" s="37">
        <v>66500</v>
      </c>
      <c r="S415" s="37">
        <v>0</v>
      </c>
      <c r="T415" s="37">
        <f t="shared" si="6"/>
        <v>66500</v>
      </c>
    </row>
    <row r="416" spans="1:20" x14ac:dyDescent="0.2">
      <c r="A416" s="62" t="s">
        <v>2572</v>
      </c>
      <c r="B416" s="32" t="s">
        <v>2581</v>
      </c>
      <c r="C416" s="32" t="s">
        <v>2582</v>
      </c>
      <c r="D416" s="32" t="s">
        <v>2583</v>
      </c>
      <c r="E416" s="32" t="s">
        <v>2584</v>
      </c>
      <c r="F416" s="32">
        <v>1</v>
      </c>
      <c r="G416" s="32" t="s">
        <v>2585</v>
      </c>
      <c r="H416" s="32" t="s">
        <v>259</v>
      </c>
      <c r="I416" s="39" t="s">
        <v>101</v>
      </c>
      <c r="J416" s="32" t="s">
        <v>2586</v>
      </c>
      <c r="K416" s="32" t="s">
        <v>2587</v>
      </c>
      <c r="L416" s="32" t="s">
        <v>2588</v>
      </c>
      <c r="M416" s="34" t="s">
        <v>103</v>
      </c>
      <c r="N416" s="34" t="s">
        <v>104</v>
      </c>
      <c r="O416" s="35"/>
      <c r="P416" s="35">
        <v>10393</v>
      </c>
      <c r="Q416" s="36">
        <v>1.08</v>
      </c>
      <c r="R416" s="37">
        <v>66500</v>
      </c>
      <c r="S416" s="37">
        <v>0</v>
      </c>
      <c r="T416" s="37">
        <f t="shared" si="6"/>
        <v>66500</v>
      </c>
    </row>
    <row r="417" spans="1:20" x14ac:dyDescent="0.2">
      <c r="A417" s="62" t="s">
        <v>2589</v>
      </c>
      <c r="B417" s="32" t="s">
        <v>2590</v>
      </c>
      <c r="C417" s="32" t="s">
        <v>2591</v>
      </c>
      <c r="D417" s="32" t="s">
        <v>2592</v>
      </c>
      <c r="E417" s="32" t="s">
        <v>2593</v>
      </c>
      <c r="F417" s="51">
        <v>2</v>
      </c>
      <c r="G417" s="32" t="s">
        <v>2594</v>
      </c>
      <c r="H417" s="32" t="s">
        <v>1864</v>
      </c>
      <c r="I417" s="23" t="s">
        <v>120</v>
      </c>
      <c r="J417" s="32" t="s">
        <v>102</v>
      </c>
      <c r="K417" s="32" t="s">
        <v>2592</v>
      </c>
      <c r="L417" s="32" t="s">
        <v>2593</v>
      </c>
      <c r="M417" s="34" t="s">
        <v>103</v>
      </c>
      <c r="N417" s="34" t="s">
        <v>104</v>
      </c>
      <c r="O417" s="35"/>
      <c r="P417" s="35">
        <v>10394</v>
      </c>
      <c r="Q417" s="36">
        <v>1.08</v>
      </c>
      <c r="R417" s="37">
        <v>98000</v>
      </c>
      <c r="S417" s="37">
        <v>6000</v>
      </c>
      <c r="T417" s="37">
        <f t="shared" si="6"/>
        <v>202000</v>
      </c>
    </row>
    <row r="418" spans="1:20" x14ac:dyDescent="0.2">
      <c r="A418" s="62" t="s">
        <v>2538</v>
      </c>
      <c r="B418" s="32" t="s">
        <v>2595</v>
      </c>
      <c r="C418" s="32" t="s">
        <v>2596</v>
      </c>
      <c r="D418" s="32" t="s">
        <v>2597</v>
      </c>
      <c r="E418" s="32" t="s">
        <v>2598</v>
      </c>
      <c r="F418" s="32">
        <v>1</v>
      </c>
      <c r="G418" s="32" t="s">
        <v>2599</v>
      </c>
      <c r="H418" s="32" t="s">
        <v>294</v>
      </c>
      <c r="I418" s="39" t="s">
        <v>101</v>
      </c>
      <c r="J418" s="32" t="s">
        <v>102</v>
      </c>
      <c r="K418" s="32" t="s">
        <v>2600</v>
      </c>
      <c r="L418" s="32" t="s">
        <v>2601</v>
      </c>
      <c r="M418" s="34" t="s">
        <v>103</v>
      </c>
      <c r="N418" s="34" t="s">
        <v>104</v>
      </c>
      <c r="O418" s="35"/>
      <c r="P418" s="35">
        <v>10395</v>
      </c>
      <c r="Q418" s="36">
        <v>1.08</v>
      </c>
      <c r="R418" s="37">
        <v>98000</v>
      </c>
      <c r="S418" s="37">
        <v>0</v>
      </c>
      <c r="T418" s="37">
        <f t="shared" si="6"/>
        <v>98000</v>
      </c>
    </row>
    <row r="419" spans="1:20" x14ac:dyDescent="0.3">
      <c r="A419" s="32" t="s">
        <v>2602</v>
      </c>
      <c r="B419" s="32" t="s">
        <v>2603</v>
      </c>
      <c r="C419" s="32" t="s">
        <v>2604</v>
      </c>
      <c r="D419" s="32" t="s">
        <v>2605</v>
      </c>
      <c r="E419" s="32" t="s">
        <v>2606</v>
      </c>
      <c r="F419" s="32">
        <v>1</v>
      </c>
      <c r="G419" s="32" t="s">
        <v>2607</v>
      </c>
      <c r="H419" s="32" t="s">
        <v>294</v>
      </c>
      <c r="I419" s="39" t="s">
        <v>101</v>
      </c>
      <c r="J419" s="32" t="s">
        <v>102</v>
      </c>
      <c r="K419" s="32" t="s">
        <v>2605</v>
      </c>
      <c r="L419" s="32" t="s">
        <v>2606</v>
      </c>
      <c r="M419" s="34" t="s">
        <v>103</v>
      </c>
      <c r="N419" s="34" t="s">
        <v>104</v>
      </c>
      <c r="O419" s="35"/>
      <c r="P419" s="35">
        <v>10396</v>
      </c>
      <c r="Q419" s="36">
        <v>1.08</v>
      </c>
      <c r="R419" s="37">
        <v>98000</v>
      </c>
      <c r="S419" s="37">
        <v>0</v>
      </c>
      <c r="T419" s="37">
        <f t="shared" si="6"/>
        <v>98000</v>
      </c>
    </row>
    <row r="420" spans="1:20" x14ac:dyDescent="0.2">
      <c r="A420" s="62" t="s">
        <v>2548</v>
      </c>
      <c r="B420" s="32" t="s">
        <v>2608</v>
      </c>
      <c r="C420" s="32" t="s">
        <v>2609</v>
      </c>
      <c r="D420" s="32" t="s">
        <v>2610</v>
      </c>
      <c r="E420" s="32" t="s">
        <v>2611</v>
      </c>
      <c r="F420" s="32">
        <v>1</v>
      </c>
      <c r="G420" s="32" t="s">
        <v>2612</v>
      </c>
      <c r="H420" s="32" t="s">
        <v>1222</v>
      </c>
      <c r="I420" s="39" t="s">
        <v>101</v>
      </c>
      <c r="J420" s="32" t="s">
        <v>1190</v>
      </c>
      <c r="K420" s="32" t="s">
        <v>2610</v>
      </c>
      <c r="L420" s="32" t="s">
        <v>2611</v>
      </c>
      <c r="M420" s="34" t="s">
        <v>103</v>
      </c>
      <c r="N420" s="34" t="s">
        <v>104</v>
      </c>
      <c r="O420" s="35"/>
      <c r="P420" s="35">
        <v>10397</v>
      </c>
      <c r="Q420" s="36">
        <v>1.08</v>
      </c>
      <c r="R420" s="37">
        <v>88500</v>
      </c>
      <c r="S420" s="37">
        <v>0</v>
      </c>
      <c r="T420" s="37">
        <f t="shared" si="6"/>
        <v>88500</v>
      </c>
    </row>
    <row r="421" spans="1:20" x14ac:dyDescent="0.2">
      <c r="A421" s="62" t="s">
        <v>2589</v>
      </c>
      <c r="B421" s="32" t="s">
        <v>2613</v>
      </c>
      <c r="C421" s="32" t="s">
        <v>2614</v>
      </c>
      <c r="D421" s="32" t="s">
        <v>2615</v>
      </c>
      <c r="E421" s="32" t="s">
        <v>2616</v>
      </c>
      <c r="F421" s="32">
        <v>1</v>
      </c>
      <c r="G421" s="32" t="s">
        <v>2617</v>
      </c>
      <c r="H421" s="32" t="s">
        <v>126</v>
      </c>
      <c r="I421" s="39" t="s">
        <v>101</v>
      </c>
      <c r="J421" s="32" t="s">
        <v>102</v>
      </c>
      <c r="K421" s="32" t="s">
        <v>2615</v>
      </c>
      <c r="L421" s="32" t="s">
        <v>2616</v>
      </c>
      <c r="M421" s="34" t="s">
        <v>103</v>
      </c>
      <c r="N421" s="34" t="s">
        <v>104</v>
      </c>
      <c r="O421" s="35"/>
      <c r="P421" s="35">
        <v>10398</v>
      </c>
      <c r="Q421" s="36">
        <v>1.08</v>
      </c>
      <c r="R421" s="37">
        <v>29000</v>
      </c>
      <c r="S421" s="37">
        <v>0</v>
      </c>
      <c r="T421" s="37">
        <f t="shared" si="6"/>
        <v>29000</v>
      </c>
    </row>
    <row r="422" spans="1:20" x14ac:dyDescent="0.2">
      <c r="A422" s="62" t="s">
        <v>2538</v>
      </c>
      <c r="B422" s="32" t="s">
        <v>2618</v>
      </c>
      <c r="C422" s="32" t="s">
        <v>2619</v>
      </c>
      <c r="D422" s="32" t="s">
        <v>2620</v>
      </c>
      <c r="E422" s="32" t="s">
        <v>2621</v>
      </c>
      <c r="F422" s="32">
        <v>1</v>
      </c>
      <c r="G422" s="32" t="s">
        <v>2622</v>
      </c>
      <c r="H422" s="32" t="s">
        <v>330</v>
      </c>
      <c r="I422" s="39" t="s">
        <v>101</v>
      </c>
      <c r="J422" s="32" t="s">
        <v>2623</v>
      </c>
      <c r="K422" s="32" t="s">
        <v>2620</v>
      </c>
      <c r="L422" s="32" t="s">
        <v>2621</v>
      </c>
      <c r="M422" s="34" t="s">
        <v>103</v>
      </c>
      <c r="N422" s="34" t="s">
        <v>104</v>
      </c>
      <c r="O422" s="35"/>
      <c r="P422" s="35">
        <v>10399</v>
      </c>
      <c r="Q422" s="36">
        <v>1.08</v>
      </c>
      <c r="R422" s="37">
        <v>54500</v>
      </c>
      <c r="S422" s="37">
        <v>0</v>
      </c>
      <c r="T422" s="37">
        <f t="shared" si="6"/>
        <v>54500</v>
      </c>
    </row>
    <row r="423" spans="1:20" x14ac:dyDescent="0.2">
      <c r="A423" s="62" t="s">
        <v>2589</v>
      </c>
      <c r="B423" s="32" t="s">
        <v>2624</v>
      </c>
      <c r="C423" s="32" t="s">
        <v>2625</v>
      </c>
      <c r="D423" s="32" t="s">
        <v>2626</v>
      </c>
      <c r="E423" s="32" t="s">
        <v>2627</v>
      </c>
      <c r="F423" s="32">
        <v>1</v>
      </c>
      <c r="G423" s="32" t="s">
        <v>2628</v>
      </c>
      <c r="H423" s="32" t="s">
        <v>1270</v>
      </c>
      <c r="I423" s="39" t="s">
        <v>101</v>
      </c>
      <c r="J423" s="32" t="s">
        <v>102</v>
      </c>
      <c r="K423" s="32" t="s">
        <v>2626</v>
      </c>
      <c r="L423" s="32" t="s">
        <v>2627</v>
      </c>
      <c r="M423" s="34" t="s">
        <v>103</v>
      </c>
      <c r="N423" s="34" t="s">
        <v>104</v>
      </c>
      <c r="O423" s="35"/>
      <c r="P423" s="35">
        <v>10400</v>
      </c>
      <c r="Q423" s="36">
        <v>1.08</v>
      </c>
      <c r="R423" s="37">
        <v>133500</v>
      </c>
      <c r="S423" s="37">
        <v>0</v>
      </c>
      <c r="T423" s="37">
        <f t="shared" si="6"/>
        <v>133500</v>
      </c>
    </row>
    <row r="424" spans="1:20" x14ac:dyDescent="0.2">
      <c r="A424" s="62" t="s">
        <v>2629</v>
      </c>
      <c r="B424" s="32" t="s">
        <v>2630</v>
      </c>
      <c r="C424" s="32" t="s">
        <v>2631</v>
      </c>
      <c r="D424" s="32" t="s">
        <v>2632</v>
      </c>
      <c r="E424" s="32" t="s">
        <v>2633</v>
      </c>
      <c r="F424" s="32">
        <v>1</v>
      </c>
      <c r="G424" s="32" t="s">
        <v>2634</v>
      </c>
      <c r="H424" s="32" t="s">
        <v>1270</v>
      </c>
      <c r="I424" s="23" t="s">
        <v>120</v>
      </c>
      <c r="J424" s="32" t="s">
        <v>2635</v>
      </c>
      <c r="K424" s="32" t="s">
        <v>2636</v>
      </c>
      <c r="L424" s="32" t="s">
        <v>2637</v>
      </c>
      <c r="M424" s="34" t="s">
        <v>103</v>
      </c>
      <c r="N424" s="34" t="s">
        <v>104</v>
      </c>
      <c r="O424" s="35"/>
      <c r="P424" s="35">
        <v>10401</v>
      </c>
      <c r="Q424" s="36">
        <v>1.08</v>
      </c>
      <c r="R424" s="37">
        <v>133500</v>
      </c>
      <c r="S424" s="37">
        <v>3000</v>
      </c>
      <c r="T424" s="37">
        <f t="shared" si="6"/>
        <v>136500</v>
      </c>
    </row>
    <row r="425" spans="1:20" x14ac:dyDescent="0.2">
      <c r="A425" s="62" t="s">
        <v>2548</v>
      </c>
      <c r="B425" s="32" t="s">
        <v>2638</v>
      </c>
      <c r="C425" s="32" t="s">
        <v>2639</v>
      </c>
      <c r="D425" s="32" t="s">
        <v>2640</v>
      </c>
      <c r="E425" s="32" t="s">
        <v>2641</v>
      </c>
      <c r="F425" s="32">
        <v>1</v>
      </c>
      <c r="G425" s="32" t="s">
        <v>2642</v>
      </c>
      <c r="H425" s="32" t="s">
        <v>358</v>
      </c>
      <c r="I425" s="23" t="s">
        <v>120</v>
      </c>
      <c r="J425" s="32" t="s">
        <v>2643</v>
      </c>
      <c r="K425" s="32" t="s">
        <v>2640</v>
      </c>
      <c r="L425" s="32" t="s">
        <v>2641</v>
      </c>
      <c r="M425" s="34" t="s">
        <v>103</v>
      </c>
      <c r="N425" s="34" t="s">
        <v>104</v>
      </c>
      <c r="O425" s="35"/>
      <c r="P425" s="35">
        <v>10402</v>
      </c>
      <c r="Q425" s="36">
        <v>1.08</v>
      </c>
      <c r="R425" s="37">
        <v>133500</v>
      </c>
      <c r="S425" s="37">
        <v>3000</v>
      </c>
      <c r="T425" s="37">
        <f t="shared" si="6"/>
        <v>136500</v>
      </c>
    </row>
    <row r="426" spans="1:20" x14ac:dyDescent="0.2">
      <c r="A426" s="62" t="s">
        <v>2572</v>
      </c>
      <c r="B426" s="32" t="s">
        <v>2644</v>
      </c>
      <c r="C426" s="32" t="s">
        <v>2645</v>
      </c>
      <c r="D426" s="32" t="s">
        <v>2646</v>
      </c>
      <c r="E426" s="32" t="s">
        <v>2647</v>
      </c>
      <c r="F426" s="32">
        <v>1</v>
      </c>
      <c r="G426" s="32" t="s">
        <v>2648</v>
      </c>
      <c r="H426" s="32" t="s">
        <v>366</v>
      </c>
      <c r="I426" s="23" t="s">
        <v>120</v>
      </c>
      <c r="J426" s="32" t="s">
        <v>1178</v>
      </c>
      <c r="K426" s="32" t="s">
        <v>2646</v>
      </c>
      <c r="L426" s="32" t="s">
        <v>2647</v>
      </c>
      <c r="M426" s="34" t="s">
        <v>103</v>
      </c>
      <c r="N426" s="34" t="s">
        <v>104</v>
      </c>
      <c r="O426" s="35"/>
      <c r="P426" s="35">
        <v>10403</v>
      </c>
      <c r="Q426" s="36">
        <v>1.08</v>
      </c>
      <c r="R426" s="37">
        <v>42500</v>
      </c>
      <c r="S426" s="37">
        <v>3000</v>
      </c>
      <c r="T426" s="37">
        <f t="shared" si="6"/>
        <v>45500</v>
      </c>
    </row>
    <row r="427" spans="1:20" x14ac:dyDescent="0.2">
      <c r="A427" s="62" t="s">
        <v>2548</v>
      </c>
      <c r="B427" s="32" t="s">
        <v>2649</v>
      </c>
      <c r="C427" s="32" t="s">
        <v>2650</v>
      </c>
      <c r="D427" s="32" t="s">
        <v>2651</v>
      </c>
      <c r="E427" s="32" t="s">
        <v>2652</v>
      </c>
      <c r="F427" s="32">
        <v>1</v>
      </c>
      <c r="G427" s="32" t="s">
        <v>2653</v>
      </c>
      <c r="H427" s="32" t="s">
        <v>366</v>
      </c>
      <c r="I427" s="39" t="s">
        <v>101</v>
      </c>
      <c r="J427" s="32" t="s">
        <v>102</v>
      </c>
      <c r="K427" s="32" t="s">
        <v>2651</v>
      </c>
      <c r="L427" s="32" t="s">
        <v>2652</v>
      </c>
      <c r="M427" s="34" t="s">
        <v>103</v>
      </c>
      <c r="N427" s="34" t="s">
        <v>104</v>
      </c>
      <c r="O427" s="35"/>
      <c r="P427" s="35">
        <v>10404</v>
      </c>
      <c r="Q427" s="36">
        <v>1.08</v>
      </c>
      <c r="R427" s="37">
        <v>42500</v>
      </c>
      <c r="S427" s="37">
        <v>0</v>
      </c>
      <c r="T427" s="37">
        <f t="shared" si="6"/>
        <v>42500</v>
      </c>
    </row>
    <row r="428" spans="1:20" x14ac:dyDescent="0.2">
      <c r="A428" s="62" t="s">
        <v>2589</v>
      </c>
      <c r="B428" s="32" t="s">
        <v>2654</v>
      </c>
      <c r="C428" s="32" t="s">
        <v>2655</v>
      </c>
      <c r="D428" s="32" t="s">
        <v>2656</v>
      </c>
      <c r="E428" s="32" t="s">
        <v>2657</v>
      </c>
      <c r="F428" s="32">
        <v>1</v>
      </c>
      <c r="G428" s="32" t="s">
        <v>2658</v>
      </c>
      <c r="H428" s="32" t="s">
        <v>112</v>
      </c>
      <c r="I428" s="39" t="s">
        <v>101</v>
      </c>
      <c r="J428" s="32" t="s">
        <v>2659</v>
      </c>
      <c r="K428" s="32" t="s">
        <v>2656</v>
      </c>
      <c r="L428" s="32" t="s">
        <v>2657</v>
      </c>
      <c r="M428" s="34" t="s">
        <v>103</v>
      </c>
      <c r="N428" s="34" t="s">
        <v>104</v>
      </c>
      <c r="O428" s="35"/>
      <c r="P428" s="35">
        <v>10405</v>
      </c>
      <c r="Q428" s="36">
        <v>1.08</v>
      </c>
      <c r="R428" s="37">
        <v>81500</v>
      </c>
      <c r="S428" s="37">
        <v>0</v>
      </c>
      <c r="T428" s="37">
        <f t="shared" si="6"/>
        <v>81500</v>
      </c>
    </row>
    <row r="429" spans="1:20" x14ac:dyDescent="0.2">
      <c r="A429" s="62" t="s">
        <v>2572</v>
      </c>
      <c r="B429" s="32" t="s">
        <v>2660</v>
      </c>
      <c r="C429" s="32" t="s">
        <v>2661</v>
      </c>
      <c r="D429" s="32" t="s">
        <v>2662</v>
      </c>
      <c r="E429" s="32" t="s">
        <v>2663</v>
      </c>
      <c r="F429" s="32">
        <v>1</v>
      </c>
      <c r="G429" s="32" t="s">
        <v>2664</v>
      </c>
      <c r="H429" s="32" t="s">
        <v>403</v>
      </c>
      <c r="I429" s="39" t="s">
        <v>101</v>
      </c>
      <c r="J429" s="32" t="s">
        <v>2665</v>
      </c>
      <c r="K429" s="32" t="s">
        <v>2666</v>
      </c>
      <c r="L429" s="32" t="s">
        <v>2667</v>
      </c>
      <c r="M429" s="34" t="s">
        <v>103</v>
      </c>
      <c r="N429" s="34" t="s">
        <v>104</v>
      </c>
      <c r="O429" s="35"/>
      <c r="P429" s="35">
        <v>10406</v>
      </c>
      <c r="Q429" s="36">
        <v>1.08</v>
      </c>
      <c r="R429" s="37">
        <v>81500</v>
      </c>
      <c r="S429" s="37">
        <v>0</v>
      </c>
      <c r="T429" s="37">
        <f t="shared" si="6"/>
        <v>81500</v>
      </c>
    </row>
    <row r="430" spans="1:20" x14ac:dyDescent="0.2">
      <c r="A430" s="62" t="s">
        <v>2668</v>
      </c>
      <c r="B430" s="32" t="s">
        <v>2669</v>
      </c>
      <c r="C430" s="32" t="s">
        <v>2670</v>
      </c>
      <c r="D430" s="32" t="s">
        <v>2671</v>
      </c>
      <c r="E430" s="32" t="s">
        <v>2672</v>
      </c>
      <c r="F430" s="32">
        <v>1</v>
      </c>
      <c r="G430" s="32" t="s">
        <v>2673</v>
      </c>
      <c r="H430" s="32" t="s">
        <v>2674</v>
      </c>
      <c r="I430" s="39" t="s">
        <v>101</v>
      </c>
      <c r="J430" s="32" t="s">
        <v>102</v>
      </c>
      <c r="K430" s="32" t="s">
        <v>2675</v>
      </c>
      <c r="L430" s="32" t="s">
        <v>2676</v>
      </c>
      <c r="M430" s="34" t="s">
        <v>103</v>
      </c>
      <c r="N430" s="34" t="s">
        <v>104</v>
      </c>
      <c r="O430" s="35"/>
      <c r="P430" s="35">
        <v>10407</v>
      </c>
      <c r="Q430" s="36">
        <v>1.08</v>
      </c>
      <c r="R430" s="37">
        <v>120500</v>
      </c>
      <c r="S430" s="37">
        <v>0</v>
      </c>
      <c r="T430" s="37">
        <f t="shared" si="6"/>
        <v>120500</v>
      </c>
    </row>
    <row r="431" spans="1:20" x14ac:dyDescent="0.2">
      <c r="A431" s="62" t="s">
        <v>2677</v>
      </c>
      <c r="B431" s="32" t="s">
        <v>2678</v>
      </c>
      <c r="C431" s="32" t="s">
        <v>2679</v>
      </c>
      <c r="D431" s="32" t="s">
        <v>2680</v>
      </c>
      <c r="E431" s="32" t="s">
        <v>2681</v>
      </c>
      <c r="F431" s="32">
        <v>1</v>
      </c>
      <c r="G431" s="32" t="s">
        <v>2682</v>
      </c>
      <c r="H431" s="32" t="s">
        <v>1359</v>
      </c>
      <c r="I431" s="39" t="s">
        <v>101</v>
      </c>
      <c r="J431" s="32" t="s">
        <v>102</v>
      </c>
      <c r="K431" s="32" t="s">
        <v>2680</v>
      </c>
      <c r="L431" s="32" t="s">
        <v>2681</v>
      </c>
      <c r="M431" s="34" t="s">
        <v>103</v>
      </c>
      <c r="N431" s="34" t="s">
        <v>104</v>
      </c>
      <c r="O431" s="35"/>
      <c r="P431" s="35">
        <v>10408</v>
      </c>
      <c r="Q431" s="36">
        <v>1.08</v>
      </c>
      <c r="R431" s="37">
        <v>173500</v>
      </c>
      <c r="S431" s="37">
        <v>0</v>
      </c>
      <c r="T431" s="37">
        <f t="shared" si="6"/>
        <v>173500</v>
      </c>
    </row>
    <row r="432" spans="1:20" x14ac:dyDescent="0.2">
      <c r="A432" s="62" t="s">
        <v>2572</v>
      </c>
      <c r="B432" s="32" t="s">
        <v>2683</v>
      </c>
      <c r="C432" s="32" t="s">
        <v>2684</v>
      </c>
      <c r="D432" s="32" t="s">
        <v>1465</v>
      </c>
      <c r="E432" s="32" t="s">
        <v>2685</v>
      </c>
      <c r="F432" s="32">
        <v>1</v>
      </c>
      <c r="G432" s="32" t="s">
        <v>2686</v>
      </c>
      <c r="H432" s="32" t="s">
        <v>425</v>
      </c>
      <c r="I432" s="39" t="s">
        <v>101</v>
      </c>
      <c r="J432" s="32" t="s">
        <v>102</v>
      </c>
      <c r="K432" s="32" t="s">
        <v>2687</v>
      </c>
      <c r="L432" s="32" t="s">
        <v>2688</v>
      </c>
      <c r="M432" s="34" t="s">
        <v>103</v>
      </c>
      <c r="N432" s="34" t="s">
        <v>104</v>
      </c>
      <c r="O432" s="35"/>
      <c r="P432" s="35">
        <v>10409</v>
      </c>
      <c r="Q432" s="36">
        <v>1.08</v>
      </c>
      <c r="R432" s="37">
        <v>54500</v>
      </c>
      <c r="S432" s="37">
        <v>0</v>
      </c>
      <c r="T432" s="37">
        <f t="shared" si="6"/>
        <v>54500</v>
      </c>
    </row>
    <row r="433" spans="1:20" x14ac:dyDescent="0.2">
      <c r="A433" s="62" t="s">
        <v>2589</v>
      </c>
      <c r="B433" s="32" t="s">
        <v>2689</v>
      </c>
      <c r="C433" s="32" t="s">
        <v>2690</v>
      </c>
      <c r="D433" s="32" t="s">
        <v>2691</v>
      </c>
      <c r="E433" s="32" t="s">
        <v>2692</v>
      </c>
      <c r="F433" s="32">
        <v>1</v>
      </c>
      <c r="G433" s="32" t="s">
        <v>2693</v>
      </c>
      <c r="H433" s="32" t="s">
        <v>425</v>
      </c>
      <c r="I433" s="39" t="s">
        <v>101</v>
      </c>
      <c r="J433" s="32" t="s">
        <v>102</v>
      </c>
      <c r="K433" s="32" t="s">
        <v>2691</v>
      </c>
      <c r="L433" s="32" t="s">
        <v>2692</v>
      </c>
      <c r="M433" s="34" t="s">
        <v>103</v>
      </c>
      <c r="N433" s="34" t="s">
        <v>104</v>
      </c>
      <c r="O433" s="35"/>
      <c r="P433" s="35">
        <v>10410</v>
      </c>
      <c r="Q433" s="36">
        <v>1.08</v>
      </c>
      <c r="R433" s="37">
        <v>54500</v>
      </c>
      <c r="S433" s="37">
        <v>0</v>
      </c>
      <c r="T433" s="37">
        <f t="shared" si="6"/>
        <v>54500</v>
      </c>
    </row>
    <row r="434" spans="1:20" x14ac:dyDescent="0.3">
      <c r="A434" s="32" t="s">
        <v>2694</v>
      </c>
      <c r="B434" s="32" t="s">
        <v>2695</v>
      </c>
      <c r="C434" s="32" t="s">
        <v>2696</v>
      </c>
      <c r="D434" s="32" t="s">
        <v>2697</v>
      </c>
      <c r="E434" s="32" t="s">
        <v>2698</v>
      </c>
      <c r="F434" s="32">
        <v>1</v>
      </c>
      <c r="G434" s="32" t="s">
        <v>2699</v>
      </c>
      <c r="H434" s="32" t="s">
        <v>466</v>
      </c>
      <c r="I434" s="23" t="s">
        <v>120</v>
      </c>
      <c r="J434" s="32" t="s">
        <v>2700</v>
      </c>
      <c r="K434" s="32" t="s">
        <v>2701</v>
      </c>
      <c r="L434" s="32" t="s">
        <v>2702</v>
      </c>
      <c r="M434" s="34" t="s">
        <v>103</v>
      </c>
      <c r="N434" s="34" t="s">
        <v>104</v>
      </c>
      <c r="O434" s="35"/>
      <c r="P434" s="35">
        <v>10411</v>
      </c>
      <c r="Q434" s="36">
        <v>1.08</v>
      </c>
      <c r="R434" s="37">
        <v>105500</v>
      </c>
      <c r="S434" s="37">
        <v>3000</v>
      </c>
      <c r="T434" s="37">
        <f t="shared" si="6"/>
        <v>108500</v>
      </c>
    </row>
    <row r="435" spans="1:20" x14ac:dyDescent="0.2">
      <c r="A435" s="62" t="s">
        <v>2677</v>
      </c>
      <c r="B435" s="32" t="s">
        <v>2703</v>
      </c>
      <c r="C435" s="32" t="s">
        <v>2704</v>
      </c>
      <c r="D435" s="32" t="s">
        <v>2680</v>
      </c>
      <c r="E435" s="32" t="s">
        <v>2681</v>
      </c>
      <c r="F435" s="51">
        <v>2</v>
      </c>
      <c r="G435" s="32" t="s">
        <v>2682</v>
      </c>
      <c r="H435" s="32" t="s">
        <v>486</v>
      </c>
      <c r="I435" s="39" t="s">
        <v>101</v>
      </c>
      <c r="J435" s="32" t="s">
        <v>102</v>
      </c>
      <c r="K435" s="32" t="s">
        <v>2680</v>
      </c>
      <c r="L435" s="32" t="s">
        <v>2681</v>
      </c>
      <c r="M435" s="34" t="s">
        <v>103</v>
      </c>
      <c r="N435" s="34" t="s">
        <v>104</v>
      </c>
      <c r="O435" s="35"/>
      <c r="P435" s="35">
        <v>10412</v>
      </c>
      <c r="Q435" s="36">
        <v>1.08</v>
      </c>
      <c r="R435" s="37">
        <v>63500</v>
      </c>
      <c r="S435" s="37">
        <v>0</v>
      </c>
      <c r="T435" s="37">
        <f t="shared" si="6"/>
        <v>127000</v>
      </c>
    </row>
    <row r="436" spans="1:20" x14ac:dyDescent="0.2">
      <c r="A436" s="62" t="s">
        <v>2705</v>
      </c>
      <c r="B436" s="32" t="s">
        <v>2706</v>
      </c>
      <c r="C436" s="32" t="s">
        <v>2707</v>
      </c>
      <c r="D436" s="32" t="s">
        <v>2708</v>
      </c>
      <c r="E436" s="32" t="s">
        <v>2709</v>
      </c>
      <c r="F436" s="51">
        <v>3</v>
      </c>
      <c r="G436" s="32" t="s">
        <v>2710</v>
      </c>
      <c r="H436" s="47" t="s">
        <v>2711</v>
      </c>
      <c r="I436" s="47"/>
      <c r="J436" s="32" t="s">
        <v>2712</v>
      </c>
      <c r="K436" s="32" t="s">
        <v>2708</v>
      </c>
      <c r="L436" s="32" t="s">
        <v>2709</v>
      </c>
      <c r="M436" s="48" t="s">
        <v>548</v>
      </c>
      <c r="N436" s="48" t="s">
        <v>549</v>
      </c>
      <c r="O436" s="35"/>
      <c r="P436" s="35">
        <v>10413</v>
      </c>
      <c r="Q436" s="36">
        <v>1.08</v>
      </c>
      <c r="R436" s="37">
        <v>10500</v>
      </c>
      <c r="S436" s="37">
        <v>0</v>
      </c>
      <c r="T436" s="37">
        <f t="shared" si="6"/>
        <v>31500</v>
      </c>
    </row>
    <row r="437" spans="1:20" x14ac:dyDescent="0.2">
      <c r="A437" s="62" t="s">
        <v>2572</v>
      </c>
      <c r="B437" s="32" t="s">
        <v>2713</v>
      </c>
      <c r="C437" s="32" t="s">
        <v>2714</v>
      </c>
      <c r="D437" s="32" t="s">
        <v>2715</v>
      </c>
      <c r="E437" s="32" t="s">
        <v>2716</v>
      </c>
      <c r="F437" s="32">
        <v>1</v>
      </c>
      <c r="G437" s="32" t="s">
        <v>2717</v>
      </c>
      <c r="H437" s="32" t="s">
        <v>498</v>
      </c>
      <c r="I437" s="23" t="s">
        <v>120</v>
      </c>
      <c r="J437" s="32" t="s">
        <v>102</v>
      </c>
      <c r="K437" s="32" t="s">
        <v>2715</v>
      </c>
      <c r="L437" s="32" t="s">
        <v>2716</v>
      </c>
      <c r="M437" s="34" t="s">
        <v>103</v>
      </c>
      <c r="N437" s="34" t="s">
        <v>104</v>
      </c>
      <c r="O437" s="35"/>
      <c r="P437" s="35">
        <v>10414</v>
      </c>
      <c r="Q437" s="36">
        <v>1.08</v>
      </c>
      <c r="R437" s="37">
        <v>29000</v>
      </c>
      <c r="S437" s="37">
        <v>3500</v>
      </c>
      <c r="T437" s="37">
        <f t="shared" si="6"/>
        <v>32500</v>
      </c>
    </row>
    <row r="438" spans="1:20" x14ac:dyDescent="0.2">
      <c r="A438" s="62" t="s">
        <v>2718</v>
      </c>
      <c r="B438" s="32" t="s">
        <v>2719</v>
      </c>
      <c r="C438" s="32" t="s">
        <v>2720</v>
      </c>
      <c r="D438" s="32" t="s">
        <v>2721</v>
      </c>
      <c r="E438" s="32" t="s">
        <v>2722</v>
      </c>
      <c r="F438" s="32">
        <v>1</v>
      </c>
      <c r="G438" s="32" t="s">
        <v>2723</v>
      </c>
      <c r="H438" s="32" t="s">
        <v>498</v>
      </c>
      <c r="I438" s="39" t="s">
        <v>101</v>
      </c>
      <c r="J438" s="32" t="s">
        <v>102</v>
      </c>
      <c r="K438" s="32" t="s">
        <v>2721</v>
      </c>
      <c r="L438" s="32" t="s">
        <v>2722</v>
      </c>
      <c r="M438" s="34" t="s">
        <v>103</v>
      </c>
      <c r="N438" s="34" t="s">
        <v>104</v>
      </c>
      <c r="O438" s="35"/>
      <c r="P438" s="35">
        <v>10415</v>
      </c>
      <c r="Q438" s="36">
        <v>1.08</v>
      </c>
      <c r="R438" s="37">
        <v>29000</v>
      </c>
      <c r="S438" s="37">
        <v>0</v>
      </c>
      <c r="T438" s="37">
        <f t="shared" si="6"/>
        <v>29000</v>
      </c>
    </row>
    <row r="439" spans="1:20" x14ac:dyDescent="0.2">
      <c r="A439" s="62" t="s">
        <v>2724</v>
      </c>
      <c r="B439" s="32" t="s">
        <v>2725</v>
      </c>
      <c r="C439" s="32" t="s">
        <v>2726</v>
      </c>
      <c r="D439" s="32" t="s">
        <v>2727</v>
      </c>
      <c r="E439" s="32" t="s">
        <v>2728</v>
      </c>
      <c r="F439" s="51">
        <v>3</v>
      </c>
      <c r="G439" s="32" t="s">
        <v>2729</v>
      </c>
      <c r="H439" s="32" t="s">
        <v>513</v>
      </c>
      <c r="I439" s="39" t="s">
        <v>101</v>
      </c>
      <c r="J439" s="32" t="s">
        <v>102</v>
      </c>
      <c r="K439" s="32" t="s">
        <v>2727</v>
      </c>
      <c r="L439" s="32" t="s">
        <v>2728</v>
      </c>
      <c r="M439" s="34" t="s">
        <v>103</v>
      </c>
      <c r="N439" s="34" t="s">
        <v>104</v>
      </c>
      <c r="O439" s="35"/>
      <c r="P439" s="35">
        <v>10416</v>
      </c>
      <c r="Q439" s="36">
        <v>1.08</v>
      </c>
      <c r="R439" s="37">
        <v>44000</v>
      </c>
      <c r="S439" s="37">
        <v>0</v>
      </c>
      <c r="T439" s="37">
        <f t="shared" si="6"/>
        <v>132000</v>
      </c>
    </row>
    <row r="440" spans="1:20" x14ac:dyDescent="0.2">
      <c r="A440" s="62" t="s">
        <v>2589</v>
      </c>
      <c r="B440" s="32" t="s">
        <v>2730</v>
      </c>
      <c r="C440" s="32" t="s">
        <v>2731</v>
      </c>
      <c r="D440" s="32" t="s">
        <v>2732</v>
      </c>
      <c r="E440" s="32" t="s">
        <v>2733</v>
      </c>
      <c r="F440" s="51">
        <v>2</v>
      </c>
      <c r="G440" s="32" t="s">
        <v>2734</v>
      </c>
      <c r="H440" s="32" t="s">
        <v>513</v>
      </c>
      <c r="I440" s="39" t="s">
        <v>101</v>
      </c>
      <c r="J440" s="32" t="s">
        <v>102</v>
      </c>
      <c r="K440" s="32" t="s">
        <v>2732</v>
      </c>
      <c r="L440" s="32" t="s">
        <v>2733</v>
      </c>
      <c r="M440" s="34" t="s">
        <v>103</v>
      </c>
      <c r="N440" s="34" t="s">
        <v>104</v>
      </c>
      <c r="O440" s="35"/>
      <c r="P440" s="35">
        <v>10417</v>
      </c>
      <c r="Q440" s="36">
        <v>1.08</v>
      </c>
      <c r="R440" s="37">
        <v>44000</v>
      </c>
      <c r="S440" s="37">
        <v>0</v>
      </c>
      <c r="T440" s="37">
        <f t="shared" si="6"/>
        <v>88000</v>
      </c>
    </row>
    <row r="441" spans="1:20" x14ac:dyDescent="0.2">
      <c r="A441" s="62" t="s">
        <v>2548</v>
      </c>
      <c r="B441" s="32" t="s">
        <v>2735</v>
      </c>
      <c r="C441" s="32" t="s">
        <v>2736</v>
      </c>
      <c r="D441" s="32" t="s">
        <v>2737</v>
      </c>
      <c r="E441" s="32" t="s">
        <v>2738</v>
      </c>
      <c r="F441" s="32">
        <v>1</v>
      </c>
      <c r="G441" s="32" t="s">
        <v>2739</v>
      </c>
      <c r="H441" s="32" t="s">
        <v>525</v>
      </c>
      <c r="I441" s="39" t="s">
        <v>101</v>
      </c>
      <c r="J441" s="32" t="s">
        <v>102</v>
      </c>
      <c r="K441" s="32" t="s">
        <v>2737</v>
      </c>
      <c r="L441" s="32" t="s">
        <v>2738</v>
      </c>
      <c r="M441" s="34" t="s">
        <v>103</v>
      </c>
      <c r="N441" s="34" t="s">
        <v>104</v>
      </c>
      <c r="O441" s="35"/>
      <c r="P441" s="35">
        <v>10418</v>
      </c>
      <c r="Q441" s="36">
        <v>1.08</v>
      </c>
      <c r="R441" s="37">
        <v>59000</v>
      </c>
      <c r="S441" s="37">
        <v>0</v>
      </c>
      <c r="T441" s="37">
        <f t="shared" si="6"/>
        <v>59000</v>
      </c>
    </row>
    <row r="442" spans="1:20" x14ac:dyDescent="0.3">
      <c r="A442" s="32" t="s">
        <v>2740</v>
      </c>
      <c r="B442" s="32" t="s">
        <v>2741</v>
      </c>
      <c r="C442" s="32" t="s">
        <v>2742</v>
      </c>
      <c r="D442" s="32" t="s">
        <v>2743</v>
      </c>
      <c r="E442" s="32" t="s">
        <v>2744</v>
      </c>
      <c r="F442" s="32">
        <v>1</v>
      </c>
      <c r="G442" s="32" t="s">
        <v>2745</v>
      </c>
      <c r="H442" s="32" t="s">
        <v>525</v>
      </c>
      <c r="I442" s="39" t="s">
        <v>101</v>
      </c>
      <c r="J442" s="32" t="s">
        <v>102</v>
      </c>
      <c r="K442" s="32" t="s">
        <v>2743</v>
      </c>
      <c r="L442" s="32" t="s">
        <v>2744</v>
      </c>
      <c r="M442" s="34" t="s">
        <v>103</v>
      </c>
      <c r="N442" s="34" t="s">
        <v>104</v>
      </c>
      <c r="O442" s="35"/>
      <c r="P442" s="35">
        <v>10419</v>
      </c>
      <c r="Q442" s="36">
        <v>1.08</v>
      </c>
      <c r="R442" s="37">
        <v>59000</v>
      </c>
      <c r="S442" s="37">
        <v>0</v>
      </c>
      <c r="T442" s="37">
        <f t="shared" si="6"/>
        <v>59000</v>
      </c>
    </row>
    <row r="443" spans="1:20" x14ac:dyDescent="0.2">
      <c r="A443" s="62" t="s">
        <v>2538</v>
      </c>
      <c r="B443" s="32" t="s">
        <v>2746</v>
      </c>
      <c r="C443" s="32" t="s">
        <v>2747</v>
      </c>
      <c r="D443" s="32" t="s">
        <v>2748</v>
      </c>
      <c r="E443" s="32" t="s">
        <v>2749</v>
      </c>
      <c r="F443" s="32">
        <v>1</v>
      </c>
      <c r="G443" s="32" t="s">
        <v>2750</v>
      </c>
      <c r="H443" s="32" t="s">
        <v>2231</v>
      </c>
      <c r="I443" s="39" t="s">
        <v>101</v>
      </c>
      <c r="J443" s="32" t="s">
        <v>102</v>
      </c>
      <c r="K443" s="32" t="s">
        <v>2748</v>
      </c>
      <c r="L443" s="32" t="s">
        <v>2749</v>
      </c>
      <c r="M443" s="34" t="s">
        <v>103</v>
      </c>
      <c r="N443" s="34" t="s">
        <v>104</v>
      </c>
      <c r="O443" s="35"/>
      <c r="P443" s="35">
        <v>10420</v>
      </c>
      <c r="Q443" s="36">
        <v>1.08</v>
      </c>
      <c r="R443" s="37">
        <v>39000</v>
      </c>
      <c r="S443" s="37">
        <v>0</v>
      </c>
      <c r="T443" s="37">
        <f t="shared" si="6"/>
        <v>39000</v>
      </c>
    </row>
    <row r="444" spans="1:20" s="29" customFormat="1" x14ac:dyDescent="0.3">
      <c r="A444" s="23" t="s">
        <v>2751</v>
      </c>
      <c r="B444" s="23" t="s">
        <v>2752</v>
      </c>
      <c r="C444" s="23" t="s">
        <v>2753</v>
      </c>
      <c r="D444" s="23" t="s">
        <v>2754</v>
      </c>
      <c r="E444" s="23" t="s">
        <v>2355</v>
      </c>
      <c r="F444" s="23">
        <v>1</v>
      </c>
      <c r="G444" s="23" t="s">
        <v>2356</v>
      </c>
      <c r="H444" s="23" t="s">
        <v>2755</v>
      </c>
      <c r="I444" s="23" t="s">
        <v>120</v>
      </c>
      <c r="J444" s="23"/>
      <c r="K444" s="23" t="s">
        <v>2354</v>
      </c>
      <c r="L444" s="23" t="s">
        <v>2355</v>
      </c>
      <c r="M444" s="24" t="s">
        <v>103</v>
      </c>
      <c r="N444" s="24" t="s">
        <v>104</v>
      </c>
      <c r="O444" s="24"/>
      <c r="P444" s="35">
        <v>10421</v>
      </c>
      <c r="Q444" s="26">
        <v>1.08</v>
      </c>
      <c r="R444" s="46">
        <v>0</v>
      </c>
      <c r="S444" s="46">
        <v>0</v>
      </c>
      <c r="T444" s="37">
        <f t="shared" si="6"/>
        <v>0</v>
      </c>
    </row>
    <row r="445" spans="1:20" x14ac:dyDescent="0.2">
      <c r="A445" s="62" t="s">
        <v>2538</v>
      </c>
      <c r="B445" s="32" t="s">
        <v>2756</v>
      </c>
      <c r="C445" s="32" t="s">
        <v>2757</v>
      </c>
      <c r="D445" s="32" t="s">
        <v>2758</v>
      </c>
      <c r="E445" s="32" t="s">
        <v>2759</v>
      </c>
      <c r="F445" s="32">
        <v>1</v>
      </c>
      <c r="G445" s="32" t="s">
        <v>2760</v>
      </c>
      <c r="H445" s="32" t="s">
        <v>574</v>
      </c>
      <c r="I445" s="32" t="s">
        <v>102</v>
      </c>
      <c r="J445" s="32" t="s">
        <v>102</v>
      </c>
      <c r="K445" s="32" t="s">
        <v>2758</v>
      </c>
      <c r="L445" s="32" t="s">
        <v>2759</v>
      </c>
      <c r="M445" s="34" t="s">
        <v>103</v>
      </c>
      <c r="N445" s="34" t="s">
        <v>104</v>
      </c>
      <c r="O445" s="35"/>
      <c r="P445" s="35">
        <v>10422</v>
      </c>
      <c r="Q445" s="36">
        <v>1.08</v>
      </c>
      <c r="R445" s="37">
        <v>20000</v>
      </c>
      <c r="S445" s="37">
        <v>0</v>
      </c>
      <c r="T445" s="37">
        <f t="shared" si="6"/>
        <v>20000</v>
      </c>
    </row>
    <row r="446" spans="1:20" x14ac:dyDescent="0.2">
      <c r="A446" s="62" t="s">
        <v>2538</v>
      </c>
      <c r="B446" s="32" t="s">
        <v>2761</v>
      </c>
      <c r="C446" s="32" t="s">
        <v>2762</v>
      </c>
      <c r="D446" s="32" t="s">
        <v>2763</v>
      </c>
      <c r="E446" s="32" t="s">
        <v>2764</v>
      </c>
      <c r="F446" s="32">
        <v>1</v>
      </c>
      <c r="G446" s="32" t="s">
        <v>2765</v>
      </c>
      <c r="H446" s="32" t="s">
        <v>592</v>
      </c>
      <c r="I446" s="23" t="s">
        <v>120</v>
      </c>
      <c r="J446" s="32" t="s">
        <v>102</v>
      </c>
      <c r="K446" s="32" t="s">
        <v>647</v>
      </c>
      <c r="L446" s="32" t="s">
        <v>648</v>
      </c>
      <c r="M446" s="34" t="s">
        <v>103</v>
      </c>
      <c r="N446" s="34" t="s">
        <v>104</v>
      </c>
      <c r="O446" s="35"/>
      <c r="P446" s="35">
        <v>10423</v>
      </c>
      <c r="Q446" s="36">
        <v>1.08</v>
      </c>
      <c r="R446" s="37">
        <v>26000</v>
      </c>
      <c r="S446" s="37">
        <v>0</v>
      </c>
      <c r="T446" s="37">
        <f t="shared" si="6"/>
        <v>26000</v>
      </c>
    </row>
    <row r="447" spans="1:20" x14ac:dyDescent="0.2">
      <c r="A447" s="62" t="s">
        <v>2548</v>
      </c>
      <c r="B447" s="32" t="s">
        <v>2766</v>
      </c>
      <c r="C447" s="32" t="s">
        <v>2767</v>
      </c>
      <c r="D447" s="32" t="s">
        <v>2569</v>
      </c>
      <c r="E447" s="32" t="s">
        <v>2570</v>
      </c>
      <c r="F447" s="32">
        <v>1</v>
      </c>
      <c r="G447" s="32" t="s">
        <v>2571</v>
      </c>
      <c r="H447" s="32" t="s">
        <v>592</v>
      </c>
      <c r="I447" s="23" t="s">
        <v>120</v>
      </c>
      <c r="J447" s="32" t="s">
        <v>102</v>
      </c>
      <c r="K447" s="32" t="s">
        <v>2569</v>
      </c>
      <c r="L447" s="32" t="s">
        <v>2570</v>
      </c>
      <c r="M447" s="34" t="s">
        <v>103</v>
      </c>
      <c r="N447" s="34" t="s">
        <v>104</v>
      </c>
      <c r="O447" s="35"/>
      <c r="P447" s="35">
        <v>10424</v>
      </c>
      <c r="Q447" s="36">
        <v>1.08</v>
      </c>
      <c r="R447" s="37">
        <v>26000</v>
      </c>
      <c r="S447" s="37">
        <v>0</v>
      </c>
      <c r="T447" s="37">
        <f t="shared" si="6"/>
        <v>26000</v>
      </c>
    </row>
    <row r="448" spans="1:20" x14ac:dyDescent="0.2">
      <c r="A448" s="62" t="s">
        <v>2589</v>
      </c>
      <c r="B448" s="32" t="s">
        <v>2768</v>
      </c>
      <c r="C448" s="32" t="s">
        <v>2769</v>
      </c>
      <c r="D448" s="32" t="s">
        <v>2656</v>
      </c>
      <c r="E448" s="32" t="s">
        <v>2657</v>
      </c>
      <c r="F448" s="32">
        <v>1</v>
      </c>
      <c r="G448" s="32" t="s">
        <v>2658</v>
      </c>
      <c r="H448" s="32" t="s">
        <v>592</v>
      </c>
      <c r="I448" s="23" t="s">
        <v>120</v>
      </c>
      <c r="J448" s="32" t="s">
        <v>2659</v>
      </c>
      <c r="K448" s="32" t="s">
        <v>2656</v>
      </c>
      <c r="L448" s="32" t="s">
        <v>2657</v>
      </c>
      <c r="M448" s="34" t="s">
        <v>103</v>
      </c>
      <c r="N448" s="34" t="s">
        <v>104</v>
      </c>
      <c r="O448" s="35"/>
      <c r="P448" s="35">
        <v>10425</v>
      </c>
      <c r="Q448" s="36">
        <v>1.08</v>
      </c>
      <c r="R448" s="37">
        <v>26000</v>
      </c>
      <c r="S448" s="37">
        <v>0</v>
      </c>
      <c r="T448" s="37">
        <f t="shared" si="6"/>
        <v>26000</v>
      </c>
    </row>
    <row r="449" spans="1:20" x14ac:dyDescent="0.2">
      <c r="A449" s="62" t="s">
        <v>2572</v>
      </c>
      <c r="B449" s="32" t="s">
        <v>2770</v>
      </c>
      <c r="C449" s="32" t="s">
        <v>2771</v>
      </c>
      <c r="D449" s="32" t="s">
        <v>2662</v>
      </c>
      <c r="E449" s="32" t="s">
        <v>2663</v>
      </c>
      <c r="F449" s="32">
        <v>1</v>
      </c>
      <c r="G449" s="32" t="s">
        <v>2664</v>
      </c>
      <c r="H449" s="32" t="s">
        <v>592</v>
      </c>
      <c r="I449" s="23" t="s">
        <v>120</v>
      </c>
      <c r="J449" s="32" t="s">
        <v>2665</v>
      </c>
      <c r="K449" s="32" t="s">
        <v>2666</v>
      </c>
      <c r="L449" s="32" t="s">
        <v>2667</v>
      </c>
      <c r="M449" s="34" t="s">
        <v>103</v>
      </c>
      <c r="N449" s="34" t="s">
        <v>104</v>
      </c>
      <c r="O449" s="35"/>
      <c r="P449" s="35">
        <v>10426</v>
      </c>
      <c r="Q449" s="36">
        <v>1.08</v>
      </c>
      <c r="R449" s="37">
        <v>26000</v>
      </c>
      <c r="S449" s="37">
        <v>0</v>
      </c>
      <c r="T449" s="37">
        <f t="shared" si="6"/>
        <v>26000</v>
      </c>
    </row>
    <row r="450" spans="1:20" x14ac:dyDescent="0.2">
      <c r="A450" s="62" t="s">
        <v>2548</v>
      </c>
      <c r="B450" s="32" t="s">
        <v>2772</v>
      </c>
      <c r="C450" s="32" t="s">
        <v>2773</v>
      </c>
      <c r="D450" s="32" t="s">
        <v>2774</v>
      </c>
      <c r="E450" s="32" t="s">
        <v>2775</v>
      </c>
      <c r="F450" s="32">
        <v>1</v>
      </c>
      <c r="G450" s="32" t="s">
        <v>2776</v>
      </c>
      <c r="H450" s="32" t="s">
        <v>592</v>
      </c>
      <c r="I450" s="23" t="s">
        <v>120</v>
      </c>
      <c r="J450" s="32" t="s">
        <v>2777</v>
      </c>
      <c r="K450" s="32" t="s">
        <v>2774</v>
      </c>
      <c r="L450" s="32" t="s">
        <v>2775</v>
      </c>
      <c r="M450" s="34" t="s">
        <v>103</v>
      </c>
      <c r="N450" s="34" t="s">
        <v>104</v>
      </c>
      <c r="O450" s="35"/>
      <c r="P450" s="35">
        <v>10427</v>
      </c>
      <c r="Q450" s="36">
        <v>1.08</v>
      </c>
      <c r="R450" s="37">
        <v>26000</v>
      </c>
      <c r="S450" s="37">
        <v>0</v>
      </c>
      <c r="T450" s="37">
        <f t="shared" si="6"/>
        <v>26000</v>
      </c>
    </row>
    <row r="451" spans="1:20" x14ac:dyDescent="0.2">
      <c r="A451" s="62" t="s">
        <v>2589</v>
      </c>
      <c r="B451" s="32" t="s">
        <v>2778</v>
      </c>
      <c r="C451" s="32" t="s">
        <v>2779</v>
      </c>
      <c r="D451" s="32" t="s">
        <v>2732</v>
      </c>
      <c r="E451" s="32" t="s">
        <v>2733</v>
      </c>
      <c r="F451" s="32">
        <v>1</v>
      </c>
      <c r="G451" s="32" t="s">
        <v>2734</v>
      </c>
      <c r="H451" s="32" t="s">
        <v>592</v>
      </c>
      <c r="I451" s="23" t="s">
        <v>120</v>
      </c>
      <c r="J451" s="32" t="s">
        <v>102</v>
      </c>
      <c r="K451" s="32" t="s">
        <v>2732</v>
      </c>
      <c r="L451" s="32" t="s">
        <v>2733</v>
      </c>
      <c r="M451" s="34" t="s">
        <v>103</v>
      </c>
      <c r="N451" s="34" t="s">
        <v>104</v>
      </c>
      <c r="O451" s="35"/>
      <c r="P451" s="35">
        <v>10428</v>
      </c>
      <c r="Q451" s="36">
        <v>1.08</v>
      </c>
      <c r="R451" s="37">
        <v>26000</v>
      </c>
      <c r="S451" s="37">
        <v>0</v>
      </c>
      <c r="T451" s="37">
        <f t="shared" si="6"/>
        <v>26000</v>
      </c>
    </row>
    <row r="452" spans="1:20" x14ac:dyDescent="0.2">
      <c r="A452" s="62" t="s">
        <v>2572</v>
      </c>
      <c r="B452" s="32" t="s">
        <v>2780</v>
      </c>
      <c r="C452" s="32" t="s">
        <v>2781</v>
      </c>
      <c r="D452" s="32" t="s">
        <v>2782</v>
      </c>
      <c r="E452" s="32" t="s">
        <v>2783</v>
      </c>
      <c r="F452" s="32">
        <v>1</v>
      </c>
      <c r="G452" s="32" t="s">
        <v>2784</v>
      </c>
      <c r="H452" s="32" t="s">
        <v>592</v>
      </c>
      <c r="I452" s="23" t="s">
        <v>120</v>
      </c>
      <c r="J452" s="32" t="s">
        <v>102</v>
      </c>
      <c r="K452" s="32" t="s">
        <v>2782</v>
      </c>
      <c r="L452" s="32" t="s">
        <v>2783</v>
      </c>
      <c r="M452" s="34" t="s">
        <v>103</v>
      </c>
      <c r="N452" s="34" t="s">
        <v>104</v>
      </c>
      <c r="O452" s="35"/>
      <c r="P452" s="35">
        <v>10429</v>
      </c>
      <c r="Q452" s="36">
        <v>1.08</v>
      </c>
      <c r="R452" s="37">
        <v>26000</v>
      </c>
      <c r="S452" s="37">
        <v>0</v>
      </c>
      <c r="T452" s="37">
        <f t="shared" si="6"/>
        <v>26000</v>
      </c>
    </row>
    <row r="453" spans="1:20" x14ac:dyDescent="0.2">
      <c r="A453" s="62" t="s">
        <v>2589</v>
      </c>
      <c r="B453" s="32" t="s">
        <v>2785</v>
      </c>
      <c r="C453" s="32" t="s">
        <v>2786</v>
      </c>
      <c r="D453" s="32" t="s">
        <v>2787</v>
      </c>
      <c r="E453" s="32" t="s">
        <v>2788</v>
      </c>
      <c r="F453" s="32">
        <v>1</v>
      </c>
      <c r="G453" s="32" t="s">
        <v>2789</v>
      </c>
      <c r="H453" s="32" t="s">
        <v>592</v>
      </c>
      <c r="I453" s="23" t="s">
        <v>120</v>
      </c>
      <c r="J453" s="32" t="s">
        <v>102</v>
      </c>
      <c r="K453" s="32" t="s">
        <v>2790</v>
      </c>
      <c r="L453" s="32" t="s">
        <v>2788</v>
      </c>
      <c r="M453" s="34" t="s">
        <v>103</v>
      </c>
      <c r="N453" s="34" t="s">
        <v>104</v>
      </c>
      <c r="O453" s="35"/>
      <c r="P453" s="35">
        <v>10430</v>
      </c>
      <c r="Q453" s="36">
        <v>1.08</v>
      </c>
      <c r="R453" s="37">
        <v>26000</v>
      </c>
      <c r="S453" s="37">
        <v>0</v>
      </c>
      <c r="T453" s="37">
        <f t="shared" si="6"/>
        <v>26000</v>
      </c>
    </row>
    <row r="454" spans="1:20" x14ac:dyDescent="0.2">
      <c r="A454" s="62" t="s">
        <v>2791</v>
      </c>
      <c r="B454" s="32" t="s">
        <v>2792</v>
      </c>
      <c r="C454" s="32" t="s">
        <v>2793</v>
      </c>
      <c r="D454" s="32" t="s">
        <v>2794</v>
      </c>
      <c r="E454" s="32" t="s">
        <v>2795</v>
      </c>
      <c r="F454" s="32">
        <v>1</v>
      </c>
      <c r="G454" s="32" t="s">
        <v>2796</v>
      </c>
      <c r="H454" s="32" t="s">
        <v>592</v>
      </c>
      <c r="I454" s="23" t="s">
        <v>120</v>
      </c>
      <c r="J454" s="32" t="s">
        <v>2797</v>
      </c>
      <c r="K454" s="32" t="s">
        <v>2794</v>
      </c>
      <c r="L454" s="32" t="s">
        <v>2798</v>
      </c>
      <c r="M454" s="34" t="s">
        <v>103</v>
      </c>
      <c r="N454" s="34" t="s">
        <v>104</v>
      </c>
      <c r="O454" s="35"/>
      <c r="P454" s="35">
        <v>10431</v>
      </c>
      <c r="Q454" s="36">
        <v>1.08</v>
      </c>
      <c r="R454" s="37">
        <v>26000</v>
      </c>
      <c r="S454" s="37">
        <v>0</v>
      </c>
      <c r="T454" s="37">
        <f t="shared" si="6"/>
        <v>26000</v>
      </c>
    </row>
    <row r="455" spans="1:20" x14ac:dyDescent="0.3">
      <c r="A455" s="32" t="s">
        <v>2560</v>
      </c>
      <c r="B455" s="32" t="s">
        <v>2799</v>
      </c>
      <c r="C455" s="32" t="s">
        <v>2800</v>
      </c>
      <c r="D455" s="32" t="s">
        <v>2801</v>
      </c>
      <c r="E455" s="32" t="s">
        <v>2802</v>
      </c>
      <c r="F455" s="32">
        <v>1</v>
      </c>
      <c r="G455" s="32" t="s">
        <v>2803</v>
      </c>
      <c r="H455" s="32" t="s">
        <v>592</v>
      </c>
      <c r="I455" s="23" t="s">
        <v>120</v>
      </c>
      <c r="J455" s="32" t="s">
        <v>2804</v>
      </c>
      <c r="K455" s="32" t="s">
        <v>2805</v>
      </c>
      <c r="L455" s="32" t="s">
        <v>2802</v>
      </c>
      <c r="M455" s="34" t="s">
        <v>103</v>
      </c>
      <c r="N455" s="34" t="s">
        <v>104</v>
      </c>
      <c r="O455" s="35"/>
      <c r="P455" s="35">
        <v>10432</v>
      </c>
      <c r="Q455" s="36">
        <v>1.08</v>
      </c>
      <c r="R455" s="37">
        <v>26000</v>
      </c>
      <c r="S455" s="37">
        <v>0</v>
      </c>
      <c r="T455" s="37">
        <f t="shared" si="6"/>
        <v>26000</v>
      </c>
    </row>
    <row r="456" spans="1:20" x14ac:dyDescent="0.3">
      <c r="A456" s="32" t="s">
        <v>2740</v>
      </c>
      <c r="B456" s="32" t="s">
        <v>2806</v>
      </c>
      <c r="C456" s="32" t="s">
        <v>2807</v>
      </c>
      <c r="D456" s="32" t="s">
        <v>2808</v>
      </c>
      <c r="E456" s="32" t="s">
        <v>2809</v>
      </c>
      <c r="F456" s="32">
        <v>1</v>
      </c>
      <c r="G456" s="32" t="s">
        <v>2810</v>
      </c>
      <c r="H456" s="32" t="s">
        <v>592</v>
      </c>
      <c r="I456" s="23" t="s">
        <v>120</v>
      </c>
      <c r="J456" s="32" t="s">
        <v>242</v>
      </c>
      <c r="K456" s="32" t="s">
        <v>2811</v>
      </c>
      <c r="L456" s="32" t="s">
        <v>2809</v>
      </c>
      <c r="M456" s="34" t="s">
        <v>103</v>
      </c>
      <c r="N456" s="34" t="s">
        <v>104</v>
      </c>
      <c r="O456" s="35"/>
      <c r="P456" s="35">
        <v>10433</v>
      </c>
      <c r="Q456" s="36">
        <v>1.08</v>
      </c>
      <c r="R456" s="37">
        <v>26000</v>
      </c>
      <c r="S456" s="37">
        <v>0</v>
      </c>
      <c r="T456" s="37">
        <f t="shared" si="6"/>
        <v>26000</v>
      </c>
    </row>
    <row r="457" spans="1:20" x14ac:dyDescent="0.2">
      <c r="A457" s="62" t="s">
        <v>2538</v>
      </c>
      <c r="B457" s="32" t="s">
        <v>2812</v>
      </c>
      <c r="C457" s="32" t="s">
        <v>2813</v>
      </c>
      <c r="D457" s="32" t="s">
        <v>2814</v>
      </c>
      <c r="E457" s="32" t="s">
        <v>2815</v>
      </c>
      <c r="F457" s="32">
        <v>1</v>
      </c>
      <c r="G457" s="32" t="s">
        <v>2816</v>
      </c>
      <c r="H457" s="32" t="s">
        <v>670</v>
      </c>
      <c r="I457" s="23" t="s">
        <v>120</v>
      </c>
      <c r="J457" s="32"/>
      <c r="K457" s="32" t="s">
        <v>2814</v>
      </c>
      <c r="L457" s="32" t="s">
        <v>2815</v>
      </c>
      <c r="M457" s="34" t="s">
        <v>103</v>
      </c>
      <c r="N457" s="34" t="s">
        <v>104</v>
      </c>
      <c r="O457" s="35"/>
      <c r="P457" s="35">
        <v>10434</v>
      </c>
      <c r="Q457" s="36">
        <v>1.08</v>
      </c>
      <c r="R457" s="37">
        <v>52000</v>
      </c>
      <c r="S457" s="37">
        <v>0</v>
      </c>
      <c r="T457" s="37">
        <f t="shared" si="6"/>
        <v>52000</v>
      </c>
    </row>
    <row r="458" spans="1:20" x14ac:dyDescent="0.3">
      <c r="A458" s="32" t="s">
        <v>2740</v>
      </c>
      <c r="B458" s="32" t="s">
        <v>2817</v>
      </c>
      <c r="C458" s="32" t="s">
        <v>2818</v>
      </c>
      <c r="D458" s="32" t="s">
        <v>2819</v>
      </c>
      <c r="E458" s="32" t="s">
        <v>2820</v>
      </c>
      <c r="F458" s="32">
        <v>1</v>
      </c>
      <c r="G458" s="32" t="s">
        <v>2821</v>
      </c>
      <c r="H458" s="32" t="s">
        <v>670</v>
      </c>
      <c r="I458" s="23" t="s">
        <v>120</v>
      </c>
      <c r="J458" s="32" t="s">
        <v>102</v>
      </c>
      <c r="K458" s="32" t="s">
        <v>2819</v>
      </c>
      <c r="L458" s="32" t="s">
        <v>2820</v>
      </c>
      <c r="M458" s="34" t="s">
        <v>103</v>
      </c>
      <c r="N458" s="34" t="s">
        <v>104</v>
      </c>
      <c r="O458" s="35"/>
      <c r="P458" s="35">
        <v>10435</v>
      </c>
      <c r="Q458" s="36">
        <v>1.08</v>
      </c>
      <c r="R458" s="37">
        <v>52000</v>
      </c>
      <c r="S458" s="37">
        <v>0</v>
      </c>
      <c r="T458" s="37">
        <f t="shared" si="6"/>
        <v>52000</v>
      </c>
    </row>
    <row r="459" spans="1:20" x14ac:dyDescent="0.2">
      <c r="A459" s="62" t="s">
        <v>2523</v>
      </c>
      <c r="B459" s="32" t="s">
        <v>2822</v>
      </c>
      <c r="C459" s="32" t="s">
        <v>2823</v>
      </c>
      <c r="D459" s="32" t="s">
        <v>2824</v>
      </c>
      <c r="E459" s="32" t="s">
        <v>2825</v>
      </c>
      <c r="F459" s="32">
        <v>1</v>
      </c>
      <c r="G459" s="32" t="s">
        <v>2826</v>
      </c>
      <c r="H459" s="32" t="s">
        <v>697</v>
      </c>
      <c r="I459" s="23" t="s">
        <v>120</v>
      </c>
      <c r="J459" s="32" t="s">
        <v>102</v>
      </c>
      <c r="K459" s="32" t="s">
        <v>2827</v>
      </c>
      <c r="L459" s="32" t="s">
        <v>2828</v>
      </c>
      <c r="M459" s="34" t="s">
        <v>103</v>
      </c>
      <c r="N459" s="34" t="s">
        <v>104</v>
      </c>
      <c r="O459" s="35"/>
      <c r="P459" s="35">
        <v>10436</v>
      </c>
      <c r="Q459" s="36">
        <v>1.08</v>
      </c>
      <c r="R459" s="37">
        <v>17000</v>
      </c>
      <c r="S459" s="37">
        <v>0</v>
      </c>
      <c r="T459" s="37">
        <f t="shared" si="6"/>
        <v>17000</v>
      </c>
    </row>
    <row r="460" spans="1:20" x14ac:dyDescent="0.2">
      <c r="A460" s="62" t="s">
        <v>2589</v>
      </c>
      <c r="B460" s="32" t="s">
        <v>2829</v>
      </c>
      <c r="C460" s="32" t="s">
        <v>2830</v>
      </c>
      <c r="D460" s="32" t="s">
        <v>1568</v>
      </c>
      <c r="E460" s="32" t="s">
        <v>1569</v>
      </c>
      <c r="F460" s="32">
        <v>1</v>
      </c>
      <c r="G460" s="32" t="s">
        <v>2831</v>
      </c>
      <c r="H460" s="32" t="s">
        <v>697</v>
      </c>
      <c r="I460" s="23" t="s">
        <v>120</v>
      </c>
      <c r="J460" s="32" t="s">
        <v>2832</v>
      </c>
      <c r="K460" s="32" t="s">
        <v>1568</v>
      </c>
      <c r="L460" s="32" t="s">
        <v>1569</v>
      </c>
      <c r="M460" s="34" t="s">
        <v>103</v>
      </c>
      <c r="N460" s="34" t="s">
        <v>104</v>
      </c>
      <c r="O460" s="35"/>
      <c r="P460" s="35">
        <v>10437</v>
      </c>
      <c r="Q460" s="36">
        <v>1.08</v>
      </c>
      <c r="R460" s="37">
        <v>17000</v>
      </c>
      <c r="S460" s="37">
        <v>0</v>
      </c>
      <c r="T460" s="37">
        <f t="shared" si="6"/>
        <v>17000</v>
      </c>
    </row>
    <row r="461" spans="1:20" x14ac:dyDescent="0.2">
      <c r="A461" s="62" t="s">
        <v>2572</v>
      </c>
      <c r="B461" s="32" t="s">
        <v>2833</v>
      </c>
      <c r="C461" s="32" t="s">
        <v>2834</v>
      </c>
      <c r="D461" s="32" t="s">
        <v>2835</v>
      </c>
      <c r="E461" s="32" t="s">
        <v>2836</v>
      </c>
      <c r="F461" s="32">
        <v>1</v>
      </c>
      <c r="G461" s="32" t="s">
        <v>2837</v>
      </c>
      <c r="H461" s="32" t="s">
        <v>697</v>
      </c>
      <c r="I461" s="23" t="s">
        <v>120</v>
      </c>
      <c r="J461" s="32" t="s">
        <v>102</v>
      </c>
      <c r="K461" s="32" t="s">
        <v>2835</v>
      </c>
      <c r="L461" s="32" t="s">
        <v>2836</v>
      </c>
      <c r="M461" s="34" t="s">
        <v>103</v>
      </c>
      <c r="N461" s="34" t="s">
        <v>104</v>
      </c>
      <c r="O461" s="35"/>
      <c r="P461" s="35">
        <v>10438</v>
      </c>
      <c r="Q461" s="36">
        <v>1.08</v>
      </c>
      <c r="R461" s="37">
        <v>17000</v>
      </c>
      <c r="S461" s="37">
        <v>0</v>
      </c>
      <c r="T461" s="37">
        <f t="shared" si="6"/>
        <v>17000</v>
      </c>
    </row>
    <row r="462" spans="1:20" x14ac:dyDescent="0.2">
      <c r="A462" s="62" t="s">
        <v>2538</v>
      </c>
      <c r="B462" s="32" t="s">
        <v>2838</v>
      </c>
      <c r="C462" s="32" t="s">
        <v>2839</v>
      </c>
      <c r="D462" s="32" t="s">
        <v>2840</v>
      </c>
      <c r="E462" s="32" t="s">
        <v>2841</v>
      </c>
      <c r="F462" s="51">
        <v>2</v>
      </c>
      <c r="G462" s="32" t="s">
        <v>2842</v>
      </c>
      <c r="H462" s="32" t="s">
        <v>697</v>
      </c>
      <c r="I462" s="23" t="s">
        <v>120</v>
      </c>
      <c r="J462" s="32" t="s">
        <v>102</v>
      </c>
      <c r="K462" s="32" t="s">
        <v>2843</v>
      </c>
      <c r="L462" s="32" t="s">
        <v>2841</v>
      </c>
      <c r="M462" s="34" t="s">
        <v>103</v>
      </c>
      <c r="N462" s="34" t="s">
        <v>104</v>
      </c>
      <c r="O462" s="35"/>
      <c r="P462" s="35">
        <v>10439</v>
      </c>
      <c r="Q462" s="36">
        <v>1.08</v>
      </c>
      <c r="R462" s="37">
        <v>17000</v>
      </c>
      <c r="S462" s="37">
        <v>0</v>
      </c>
      <c r="T462" s="37">
        <f t="shared" si="6"/>
        <v>34000</v>
      </c>
    </row>
    <row r="463" spans="1:20" x14ac:dyDescent="0.2">
      <c r="A463" s="62" t="s">
        <v>2844</v>
      </c>
      <c r="B463" s="32" t="s">
        <v>2845</v>
      </c>
      <c r="C463" s="32" t="s">
        <v>2846</v>
      </c>
      <c r="D463" s="32" t="s">
        <v>2847</v>
      </c>
      <c r="E463" s="32" t="s">
        <v>2848</v>
      </c>
      <c r="F463" s="32">
        <v>1</v>
      </c>
      <c r="G463" s="32" t="s">
        <v>2849</v>
      </c>
      <c r="H463" s="47" t="s">
        <v>2850</v>
      </c>
      <c r="I463" s="23" t="s">
        <v>120</v>
      </c>
      <c r="J463" s="32" t="s">
        <v>102</v>
      </c>
      <c r="K463" s="32" t="s">
        <v>2847</v>
      </c>
      <c r="L463" s="32" t="s">
        <v>2848</v>
      </c>
      <c r="M463" s="48" t="s">
        <v>548</v>
      </c>
      <c r="N463" s="48" t="s">
        <v>549</v>
      </c>
      <c r="O463" s="35"/>
      <c r="P463" s="35">
        <v>10440</v>
      </c>
      <c r="Q463" s="36">
        <v>1.08</v>
      </c>
      <c r="R463" s="37">
        <v>29000</v>
      </c>
      <c r="S463" s="37">
        <v>0</v>
      </c>
      <c r="T463" s="37">
        <f t="shared" si="6"/>
        <v>29000</v>
      </c>
    </row>
    <row r="464" spans="1:20" x14ac:dyDescent="0.3">
      <c r="A464" s="32" t="s">
        <v>2851</v>
      </c>
      <c r="B464" s="32" t="s">
        <v>2852</v>
      </c>
      <c r="C464" s="32" t="s">
        <v>2853</v>
      </c>
      <c r="D464" s="32" t="s">
        <v>2854</v>
      </c>
      <c r="E464" s="32" t="s">
        <v>2855</v>
      </c>
      <c r="F464" s="32">
        <v>1</v>
      </c>
      <c r="G464" s="32" t="s">
        <v>2856</v>
      </c>
      <c r="H464" s="47" t="s">
        <v>2850</v>
      </c>
      <c r="I464" s="23" t="s">
        <v>120</v>
      </c>
      <c r="J464" s="32" t="s">
        <v>102</v>
      </c>
      <c r="K464" s="32" t="s">
        <v>2854</v>
      </c>
      <c r="L464" s="32" t="s">
        <v>2855</v>
      </c>
      <c r="M464" s="48" t="s">
        <v>548</v>
      </c>
      <c r="N464" s="48" t="s">
        <v>549</v>
      </c>
      <c r="O464" s="35"/>
      <c r="P464" s="35">
        <v>10441</v>
      </c>
      <c r="Q464" s="36">
        <v>1.08</v>
      </c>
      <c r="R464" s="37">
        <v>29000</v>
      </c>
      <c r="S464" s="37">
        <v>0</v>
      </c>
      <c r="T464" s="37">
        <f t="shared" si="6"/>
        <v>29000</v>
      </c>
    </row>
    <row r="465" spans="1:20" x14ac:dyDescent="0.2">
      <c r="A465" s="62" t="s">
        <v>2857</v>
      </c>
      <c r="B465" s="32" t="s">
        <v>2858</v>
      </c>
      <c r="C465" s="32" t="s">
        <v>2859</v>
      </c>
      <c r="D465" s="32" t="s">
        <v>2860</v>
      </c>
      <c r="E465" s="32" t="s">
        <v>2861</v>
      </c>
      <c r="F465" s="51">
        <v>4</v>
      </c>
      <c r="G465" s="32" t="s">
        <v>2862</v>
      </c>
      <c r="H465" s="32" t="s">
        <v>2863</v>
      </c>
      <c r="I465" s="23" t="s">
        <v>120</v>
      </c>
      <c r="J465" s="32" t="s">
        <v>102</v>
      </c>
      <c r="K465" s="32" t="s">
        <v>2860</v>
      </c>
      <c r="L465" s="32" t="s">
        <v>2861</v>
      </c>
      <c r="M465" s="48" t="s">
        <v>548</v>
      </c>
      <c r="N465" s="48" t="s">
        <v>549</v>
      </c>
      <c r="O465" s="35"/>
      <c r="P465" s="35">
        <v>10442</v>
      </c>
      <c r="Q465" s="36">
        <v>1.08</v>
      </c>
      <c r="R465" s="37">
        <v>39500</v>
      </c>
      <c r="S465" s="37">
        <v>12000</v>
      </c>
      <c r="T465" s="37">
        <f t="shared" si="6"/>
        <v>170000</v>
      </c>
    </row>
    <row r="466" spans="1:20" x14ac:dyDescent="0.3">
      <c r="A466" s="32" t="s">
        <v>2864</v>
      </c>
      <c r="B466" s="32" t="s">
        <v>2865</v>
      </c>
      <c r="C466" s="32" t="s">
        <v>2866</v>
      </c>
      <c r="D466" s="32" t="s">
        <v>2867</v>
      </c>
      <c r="E466" s="32" t="s">
        <v>2868</v>
      </c>
      <c r="F466" s="32">
        <v>1</v>
      </c>
      <c r="G466" s="32" t="s">
        <v>2869</v>
      </c>
      <c r="H466" s="47" t="s">
        <v>2870</v>
      </c>
      <c r="I466" s="23" t="s">
        <v>120</v>
      </c>
      <c r="J466" s="32" t="s">
        <v>102</v>
      </c>
      <c r="K466" s="32" t="s">
        <v>2867</v>
      </c>
      <c r="L466" s="32" t="s">
        <v>2868</v>
      </c>
      <c r="M466" s="48" t="s">
        <v>548</v>
      </c>
      <c r="N466" s="48" t="s">
        <v>549</v>
      </c>
      <c r="O466" s="35"/>
      <c r="P466" s="35">
        <v>10443</v>
      </c>
      <c r="Q466" s="36">
        <v>1.08</v>
      </c>
      <c r="R466" s="37">
        <v>39500</v>
      </c>
      <c r="S466" s="37">
        <v>3000</v>
      </c>
      <c r="T466" s="37">
        <f t="shared" si="6"/>
        <v>42500</v>
      </c>
    </row>
    <row r="467" spans="1:20" x14ac:dyDescent="0.2">
      <c r="A467" s="62" t="s">
        <v>2548</v>
      </c>
      <c r="B467" s="32" t="s">
        <v>2871</v>
      </c>
      <c r="C467" s="32" t="s">
        <v>2872</v>
      </c>
      <c r="D467" s="32" t="s">
        <v>2737</v>
      </c>
      <c r="E467" s="32" t="s">
        <v>2738</v>
      </c>
      <c r="F467" s="32">
        <v>1</v>
      </c>
      <c r="G467" s="32" t="s">
        <v>2739</v>
      </c>
      <c r="H467" s="32" t="s">
        <v>2404</v>
      </c>
      <c r="I467" s="39" t="s">
        <v>101</v>
      </c>
      <c r="J467" s="32" t="s">
        <v>102</v>
      </c>
      <c r="K467" s="32" t="s">
        <v>2737</v>
      </c>
      <c r="L467" s="32" t="s">
        <v>2738</v>
      </c>
      <c r="M467" s="34" t="s">
        <v>103</v>
      </c>
      <c r="N467" s="34" t="s">
        <v>104</v>
      </c>
      <c r="O467" s="35"/>
      <c r="P467" s="35">
        <v>10444</v>
      </c>
      <c r="Q467" s="36">
        <v>1.08</v>
      </c>
      <c r="R467" s="37">
        <v>20000</v>
      </c>
      <c r="S467" s="37">
        <v>0</v>
      </c>
      <c r="T467" s="37">
        <f t="shared" si="6"/>
        <v>20000</v>
      </c>
    </row>
    <row r="468" spans="1:20" x14ac:dyDescent="0.2">
      <c r="A468" s="62" t="s">
        <v>2873</v>
      </c>
      <c r="B468" s="32" t="s">
        <v>2874</v>
      </c>
      <c r="C468" s="32" t="s">
        <v>2875</v>
      </c>
      <c r="D468" s="32" t="s">
        <v>2876</v>
      </c>
      <c r="E468" s="32" t="s">
        <v>2877</v>
      </c>
      <c r="F468" s="32">
        <v>1</v>
      </c>
      <c r="G468" s="32" t="s">
        <v>2878</v>
      </c>
      <c r="H468" s="32" t="s">
        <v>2879</v>
      </c>
      <c r="I468" s="39" t="s">
        <v>101</v>
      </c>
      <c r="J468" s="32" t="s">
        <v>102</v>
      </c>
      <c r="K468" s="32" t="s">
        <v>2876</v>
      </c>
      <c r="L468" s="32" t="s">
        <v>2877</v>
      </c>
      <c r="M468" s="34" t="s">
        <v>103</v>
      </c>
      <c r="N468" s="34" t="s">
        <v>104</v>
      </c>
      <c r="O468" s="35"/>
      <c r="P468" s="35">
        <v>10445</v>
      </c>
      <c r="Q468" s="36">
        <v>1.08</v>
      </c>
      <c r="R468" s="37">
        <v>69500</v>
      </c>
      <c r="S468" s="37">
        <v>0</v>
      </c>
      <c r="T468" s="37">
        <f t="shared" si="6"/>
        <v>69500</v>
      </c>
    </row>
    <row r="469" spans="1:20" x14ac:dyDescent="0.3">
      <c r="A469" s="32" t="s">
        <v>2880</v>
      </c>
      <c r="B469" s="32" t="s">
        <v>2881</v>
      </c>
      <c r="C469" s="32" t="s">
        <v>2882</v>
      </c>
      <c r="D469" s="32" t="s">
        <v>2883</v>
      </c>
      <c r="E469" s="32" t="s">
        <v>2884</v>
      </c>
      <c r="F469" s="32">
        <v>1</v>
      </c>
      <c r="G469" s="32" t="s">
        <v>2885</v>
      </c>
      <c r="H469" s="47" t="s">
        <v>2886</v>
      </c>
      <c r="I469" s="39" t="s">
        <v>101</v>
      </c>
      <c r="J469" s="32" t="s">
        <v>102</v>
      </c>
      <c r="K469" s="32" t="s">
        <v>2883</v>
      </c>
      <c r="L469" s="32" t="s">
        <v>2884</v>
      </c>
      <c r="M469" s="48" t="s">
        <v>548</v>
      </c>
      <c r="N469" s="48" t="s">
        <v>549</v>
      </c>
      <c r="O469" s="35"/>
      <c r="P469" s="35">
        <v>10446</v>
      </c>
      <c r="Q469" s="36">
        <v>1.08</v>
      </c>
      <c r="R469" s="37">
        <v>12500</v>
      </c>
      <c r="S469" s="37">
        <v>0</v>
      </c>
      <c r="T469" s="37">
        <f t="shared" si="6"/>
        <v>12500</v>
      </c>
    </row>
    <row r="470" spans="1:20" ht="15.75" customHeight="1" x14ac:dyDescent="0.3">
      <c r="A470" s="32" t="s">
        <v>2887</v>
      </c>
      <c r="B470" s="32" t="s">
        <v>2888</v>
      </c>
      <c r="C470" s="32" t="s">
        <v>2889</v>
      </c>
      <c r="D470" s="32" t="s">
        <v>2890</v>
      </c>
      <c r="E470" s="32" t="s">
        <v>2891</v>
      </c>
      <c r="F470" s="32">
        <v>1</v>
      </c>
      <c r="G470" s="32" t="s">
        <v>2892</v>
      </c>
      <c r="H470" s="32" t="s">
        <v>736</v>
      </c>
      <c r="I470" s="39" t="s">
        <v>101</v>
      </c>
      <c r="J470" s="32" t="s">
        <v>102</v>
      </c>
      <c r="K470" s="32" t="s">
        <v>2890</v>
      </c>
      <c r="L470" s="32" t="s">
        <v>2891</v>
      </c>
      <c r="M470" s="34" t="s">
        <v>103</v>
      </c>
      <c r="N470" s="34" t="s">
        <v>104</v>
      </c>
      <c r="O470" s="35"/>
      <c r="P470" s="35">
        <v>10447</v>
      </c>
      <c r="Q470" s="36">
        <v>1.0900000000000001</v>
      </c>
      <c r="R470" s="37">
        <v>108500</v>
      </c>
      <c r="S470" s="37">
        <v>0</v>
      </c>
      <c r="T470" s="37">
        <f t="shared" si="6"/>
        <v>108500</v>
      </c>
    </row>
    <row r="471" spans="1:20" x14ac:dyDescent="0.3">
      <c r="A471" s="32" t="s">
        <v>2893</v>
      </c>
      <c r="B471" s="32" t="s">
        <v>2894</v>
      </c>
      <c r="C471" s="32" t="s">
        <v>2895</v>
      </c>
      <c r="D471" s="32" t="s">
        <v>2896</v>
      </c>
      <c r="E471" s="32" t="s">
        <v>2897</v>
      </c>
      <c r="F471" s="32">
        <v>1</v>
      </c>
      <c r="G471" s="32" t="s">
        <v>2898</v>
      </c>
      <c r="H471" s="32" t="s">
        <v>2899</v>
      </c>
      <c r="I471" s="39" t="s">
        <v>101</v>
      </c>
      <c r="J471" s="32" t="s">
        <v>102</v>
      </c>
      <c r="K471" s="32" t="s">
        <v>2896</v>
      </c>
      <c r="L471" s="32" t="s">
        <v>2897</v>
      </c>
      <c r="M471" s="34" t="s">
        <v>103</v>
      </c>
      <c r="N471" s="34" t="s">
        <v>104</v>
      </c>
      <c r="O471" s="35"/>
      <c r="P471" s="35">
        <v>10448</v>
      </c>
      <c r="Q471" s="36">
        <v>1.0900000000000001</v>
      </c>
      <c r="R471" s="37">
        <v>108500</v>
      </c>
      <c r="S471" s="37">
        <v>0</v>
      </c>
      <c r="T471" s="37">
        <f t="shared" si="6"/>
        <v>108500</v>
      </c>
    </row>
    <row r="472" spans="1:20" x14ac:dyDescent="0.3">
      <c r="A472" s="32" t="s">
        <v>2900</v>
      </c>
      <c r="B472" s="32" t="s">
        <v>2901</v>
      </c>
      <c r="C472" s="32" t="s">
        <v>2902</v>
      </c>
      <c r="D472" s="32" t="s">
        <v>2903</v>
      </c>
      <c r="E472" s="32" t="s">
        <v>2904</v>
      </c>
      <c r="F472" s="32">
        <v>1</v>
      </c>
      <c r="G472" s="32" t="s">
        <v>2905</v>
      </c>
      <c r="H472" s="32" t="s">
        <v>744</v>
      </c>
      <c r="I472" s="39" t="s">
        <v>101</v>
      </c>
      <c r="J472" s="32" t="s">
        <v>102</v>
      </c>
      <c r="K472" s="32" t="s">
        <v>2906</v>
      </c>
      <c r="L472" s="32" t="s">
        <v>2904</v>
      </c>
      <c r="M472" s="34" t="s">
        <v>103</v>
      </c>
      <c r="N472" s="34" t="s">
        <v>104</v>
      </c>
      <c r="O472" s="35"/>
      <c r="P472" s="35">
        <v>10449</v>
      </c>
      <c r="Q472" s="36">
        <v>1.0900000000000001</v>
      </c>
      <c r="R472" s="37">
        <v>35000</v>
      </c>
      <c r="S472" s="37">
        <v>0</v>
      </c>
      <c r="T472" s="37">
        <f t="shared" si="6"/>
        <v>35000</v>
      </c>
    </row>
    <row r="473" spans="1:20" x14ac:dyDescent="0.3">
      <c r="A473" s="32" t="s">
        <v>2530</v>
      </c>
      <c r="B473" s="32" t="s">
        <v>2907</v>
      </c>
      <c r="C473" s="32" t="s">
        <v>2908</v>
      </c>
      <c r="D473" s="32" t="s">
        <v>2909</v>
      </c>
      <c r="E473" s="32" t="s">
        <v>2910</v>
      </c>
      <c r="F473" s="32">
        <v>1</v>
      </c>
      <c r="G473" s="32" t="s">
        <v>2911</v>
      </c>
      <c r="H473" s="32" t="s">
        <v>744</v>
      </c>
      <c r="I473" s="23" t="s">
        <v>120</v>
      </c>
      <c r="J473" s="32" t="s">
        <v>102</v>
      </c>
      <c r="K473" s="32" t="s">
        <v>2909</v>
      </c>
      <c r="L473" s="32" t="s">
        <v>2910</v>
      </c>
      <c r="M473" s="34" t="s">
        <v>103</v>
      </c>
      <c r="N473" s="34" t="s">
        <v>104</v>
      </c>
      <c r="O473" s="35"/>
      <c r="P473" s="35">
        <v>10450</v>
      </c>
      <c r="Q473" s="36">
        <v>1.0900000000000001</v>
      </c>
      <c r="R473" s="37">
        <v>35000</v>
      </c>
      <c r="S473" s="37">
        <v>3000</v>
      </c>
      <c r="T473" s="37">
        <f t="shared" si="6"/>
        <v>38000</v>
      </c>
    </row>
    <row r="474" spans="1:20" x14ac:dyDescent="0.3">
      <c r="A474" s="32" t="s">
        <v>2530</v>
      </c>
      <c r="B474" s="32" t="s">
        <v>2912</v>
      </c>
      <c r="C474" s="32" t="s">
        <v>2913</v>
      </c>
      <c r="D474" s="32" t="s">
        <v>2914</v>
      </c>
      <c r="E474" s="32" t="s">
        <v>2915</v>
      </c>
      <c r="F474" s="32">
        <v>1</v>
      </c>
      <c r="G474" s="32" t="s">
        <v>2916</v>
      </c>
      <c r="H474" s="32" t="s">
        <v>744</v>
      </c>
      <c r="I474" s="39" t="s">
        <v>101</v>
      </c>
      <c r="J474" s="32" t="s">
        <v>102</v>
      </c>
      <c r="K474" s="32" t="s">
        <v>2536</v>
      </c>
      <c r="L474" s="32" t="s">
        <v>2537</v>
      </c>
      <c r="M474" s="34" t="s">
        <v>103</v>
      </c>
      <c r="N474" s="34" t="s">
        <v>104</v>
      </c>
      <c r="O474" s="35"/>
      <c r="P474" s="35">
        <v>10451</v>
      </c>
      <c r="Q474" s="36">
        <v>1.0900000000000001</v>
      </c>
      <c r="R474" s="37">
        <v>35000</v>
      </c>
      <c r="S474" s="37">
        <v>0</v>
      </c>
      <c r="T474" s="37">
        <f t="shared" si="6"/>
        <v>35000</v>
      </c>
    </row>
    <row r="475" spans="1:20" x14ac:dyDescent="0.3">
      <c r="A475" s="32" t="s">
        <v>2530</v>
      </c>
      <c r="B475" s="32" t="s">
        <v>2531</v>
      </c>
      <c r="C475" s="32" t="s">
        <v>2532</v>
      </c>
      <c r="D475" s="32" t="s">
        <v>2533</v>
      </c>
      <c r="E475" s="32" t="s">
        <v>2534</v>
      </c>
      <c r="F475" s="32">
        <v>1</v>
      </c>
      <c r="G475" s="32" t="s">
        <v>2535</v>
      </c>
      <c r="H475" s="32" t="s">
        <v>744</v>
      </c>
      <c r="I475" s="39" t="s">
        <v>101</v>
      </c>
      <c r="J475" s="32" t="s">
        <v>102</v>
      </c>
      <c r="K475" s="32" t="s">
        <v>2536</v>
      </c>
      <c r="L475" s="32" t="s">
        <v>2537</v>
      </c>
      <c r="M475" s="34" t="s">
        <v>103</v>
      </c>
      <c r="N475" s="34" t="s">
        <v>104</v>
      </c>
      <c r="O475" s="35"/>
      <c r="P475" s="35">
        <v>10452</v>
      </c>
      <c r="Q475" s="36">
        <v>1.0900000000000001</v>
      </c>
      <c r="R475" s="37">
        <v>35000</v>
      </c>
      <c r="S475" s="37">
        <v>0</v>
      </c>
      <c r="T475" s="37">
        <f t="shared" si="6"/>
        <v>35000</v>
      </c>
    </row>
    <row r="476" spans="1:20" x14ac:dyDescent="0.3">
      <c r="A476" s="32" t="s">
        <v>2917</v>
      </c>
      <c r="B476" s="32" t="s">
        <v>2918</v>
      </c>
      <c r="C476" s="32" t="s">
        <v>2919</v>
      </c>
      <c r="D476" s="32" t="s">
        <v>2920</v>
      </c>
      <c r="E476" s="32" t="s">
        <v>2921</v>
      </c>
      <c r="F476" s="32">
        <v>1</v>
      </c>
      <c r="G476" s="32" t="s">
        <v>2922</v>
      </c>
      <c r="H476" s="32" t="s">
        <v>744</v>
      </c>
      <c r="I476" s="39" t="s">
        <v>101</v>
      </c>
      <c r="J476" s="32" t="s">
        <v>102</v>
      </c>
      <c r="K476" s="32" t="s">
        <v>2920</v>
      </c>
      <c r="L476" s="32" t="s">
        <v>2921</v>
      </c>
      <c r="M476" s="34" t="s">
        <v>103</v>
      </c>
      <c r="N476" s="34" t="s">
        <v>104</v>
      </c>
      <c r="O476" s="35"/>
      <c r="P476" s="35">
        <v>10453</v>
      </c>
      <c r="Q476" s="36">
        <v>1.0900000000000001</v>
      </c>
      <c r="R476" s="37">
        <v>35000</v>
      </c>
      <c r="S476" s="37">
        <v>0</v>
      </c>
      <c r="T476" s="37">
        <f t="shared" ref="T476:T539" si="7">R476*F476+S476</f>
        <v>35000</v>
      </c>
    </row>
    <row r="477" spans="1:20" x14ac:dyDescent="0.3">
      <c r="A477" s="32" t="s">
        <v>2900</v>
      </c>
      <c r="B477" s="32" t="s">
        <v>2923</v>
      </c>
      <c r="C477" s="32" t="s">
        <v>2924</v>
      </c>
      <c r="D477" s="32" t="s">
        <v>2925</v>
      </c>
      <c r="E477" s="32" t="s">
        <v>2926</v>
      </c>
      <c r="F477" s="32">
        <v>1</v>
      </c>
      <c r="G477" s="32" t="s">
        <v>2927</v>
      </c>
      <c r="H477" s="32" t="s">
        <v>744</v>
      </c>
      <c r="I477" s="39" t="s">
        <v>101</v>
      </c>
      <c r="J477" s="32" t="s">
        <v>102</v>
      </c>
      <c r="K477" s="32" t="s">
        <v>2925</v>
      </c>
      <c r="L477" s="32" t="s">
        <v>2926</v>
      </c>
      <c r="M477" s="34" t="s">
        <v>103</v>
      </c>
      <c r="N477" s="34" t="s">
        <v>104</v>
      </c>
      <c r="O477" s="35"/>
      <c r="P477" s="35">
        <v>10454</v>
      </c>
      <c r="Q477" s="36">
        <v>1.0900000000000001</v>
      </c>
      <c r="R477" s="37">
        <v>35000</v>
      </c>
      <c r="S477" s="37">
        <v>0</v>
      </c>
      <c r="T477" s="37">
        <f t="shared" si="7"/>
        <v>35000</v>
      </c>
    </row>
    <row r="478" spans="1:20" x14ac:dyDescent="0.3">
      <c r="A478" s="32" t="s">
        <v>772</v>
      </c>
      <c r="B478" s="32" t="s">
        <v>2928</v>
      </c>
      <c r="C478" s="32" t="s">
        <v>2929</v>
      </c>
      <c r="D478" s="32" t="s">
        <v>2930</v>
      </c>
      <c r="E478" s="32" t="s">
        <v>2931</v>
      </c>
      <c r="F478" s="32">
        <v>1</v>
      </c>
      <c r="G478" s="32" t="s">
        <v>2932</v>
      </c>
      <c r="H478" s="32" t="s">
        <v>765</v>
      </c>
      <c r="I478" s="39" t="s">
        <v>101</v>
      </c>
      <c r="J478" s="23" t="s">
        <v>2933</v>
      </c>
      <c r="K478" s="32" t="s">
        <v>2930</v>
      </c>
      <c r="L478" s="32" t="s">
        <v>2931</v>
      </c>
      <c r="M478" s="34" t="s">
        <v>103</v>
      </c>
      <c r="N478" s="34" t="s">
        <v>104</v>
      </c>
      <c r="O478" s="35"/>
      <c r="P478" s="35">
        <v>10455</v>
      </c>
      <c r="Q478" s="36">
        <v>1.0900000000000001</v>
      </c>
      <c r="R478" s="37">
        <v>35000</v>
      </c>
      <c r="S478" s="37">
        <v>0</v>
      </c>
      <c r="T478" s="37">
        <f t="shared" si="7"/>
        <v>35000</v>
      </c>
    </row>
    <row r="479" spans="1:20" x14ac:dyDescent="0.3">
      <c r="A479" s="32" t="s">
        <v>2934</v>
      </c>
      <c r="B479" s="32" t="s">
        <v>2935</v>
      </c>
      <c r="C479" s="32" t="s">
        <v>2936</v>
      </c>
      <c r="D479" s="32" t="s">
        <v>2937</v>
      </c>
      <c r="E479" s="32" t="s">
        <v>2938</v>
      </c>
      <c r="F479" s="32">
        <v>1</v>
      </c>
      <c r="G479" s="32" t="s">
        <v>2939</v>
      </c>
      <c r="H479" s="32" t="s">
        <v>765</v>
      </c>
      <c r="I479" s="39" t="s">
        <v>101</v>
      </c>
      <c r="J479" s="32" t="s">
        <v>2940</v>
      </c>
      <c r="K479" s="32" t="s">
        <v>2937</v>
      </c>
      <c r="L479" s="32" t="s">
        <v>2938</v>
      </c>
      <c r="M479" s="34" t="s">
        <v>103</v>
      </c>
      <c r="N479" s="34" t="s">
        <v>104</v>
      </c>
      <c r="O479" s="35"/>
      <c r="P479" s="35">
        <v>10456</v>
      </c>
      <c r="Q479" s="36">
        <v>1.0900000000000001</v>
      </c>
      <c r="R479" s="37">
        <v>35000</v>
      </c>
      <c r="S479" s="37">
        <v>0</v>
      </c>
      <c r="T479" s="37">
        <f t="shared" si="7"/>
        <v>35000</v>
      </c>
    </row>
    <row r="480" spans="1:20" x14ac:dyDescent="0.3">
      <c r="A480" s="32" t="s">
        <v>2941</v>
      </c>
      <c r="B480" s="32" t="s">
        <v>2942</v>
      </c>
      <c r="C480" s="32" t="s">
        <v>2943</v>
      </c>
      <c r="D480" s="32" t="s">
        <v>2944</v>
      </c>
      <c r="E480" s="32" t="s">
        <v>2945</v>
      </c>
      <c r="F480" s="32">
        <v>1</v>
      </c>
      <c r="G480" s="32" t="s">
        <v>2946</v>
      </c>
      <c r="H480" s="32" t="s">
        <v>765</v>
      </c>
      <c r="I480" s="39" t="s">
        <v>101</v>
      </c>
      <c r="J480" s="32" t="s">
        <v>2947</v>
      </c>
      <c r="K480" s="32" t="s">
        <v>2944</v>
      </c>
      <c r="L480" s="32" t="s">
        <v>2945</v>
      </c>
      <c r="M480" s="34" t="s">
        <v>103</v>
      </c>
      <c r="N480" s="34" t="s">
        <v>104</v>
      </c>
      <c r="O480" s="35"/>
      <c r="P480" s="35">
        <v>10457</v>
      </c>
      <c r="Q480" s="36">
        <v>1.0900000000000001</v>
      </c>
      <c r="R480" s="37">
        <v>35000</v>
      </c>
      <c r="S480" s="37">
        <v>0</v>
      </c>
      <c r="T480" s="37">
        <f t="shared" si="7"/>
        <v>35000</v>
      </c>
    </row>
    <row r="481" spans="1:20" x14ac:dyDescent="0.3">
      <c r="A481" s="32" t="s">
        <v>2948</v>
      </c>
      <c r="B481" s="32" t="s">
        <v>2949</v>
      </c>
      <c r="C481" s="32" t="s">
        <v>2950</v>
      </c>
      <c r="D481" s="32" t="s">
        <v>2951</v>
      </c>
      <c r="E481" s="32" t="s">
        <v>2952</v>
      </c>
      <c r="F481" s="32">
        <v>1</v>
      </c>
      <c r="G481" s="32" t="s">
        <v>2953</v>
      </c>
      <c r="H481" s="32" t="s">
        <v>151</v>
      </c>
      <c r="I481" s="23" t="s">
        <v>120</v>
      </c>
      <c r="J481" s="32" t="s">
        <v>102</v>
      </c>
      <c r="K481" s="32" t="s">
        <v>2951</v>
      </c>
      <c r="L481" s="32" t="s">
        <v>2952</v>
      </c>
      <c r="M481" s="34" t="s">
        <v>103</v>
      </c>
      <c r="N481" s="34" t="s">
        <v>104</v>
      </c>
      <c r="O481" s="35"/>
      <c r="P481" s="35">
        <v>10458</v>
      </c>
      <c r="Q481" s="36">
        <v>1.0900000000000001</v>
      </c>
      <c r="R481" s="37">
        <v>66500</v>
      </c>
      <c r="S481" s="37">
        <v>3000</v>
      </c>
      <c r="T481" s="37">
        <f t="shared" si="7"/>
        <v>69500</v>
      </c>
    </row>
    <row r="482" spans="1:20" x14ac:dyDescent="0.3">
      <c r="A482" s="32" t="s">
        <v>2900</v>
      </c>
      <c r="B482" s="32" t="s">
        <v>2954</v>
      </c>
      <c r="C482" s="32" t="s">
        <v>2955</v>
      </c>
      <c r="D482" s="32" t="s">
        <v>2956</v>
      </c>
      <c r="E482" s="32" t="s">
        <v>2957</v>
      </c>
      <c r="F482" s="32">
        <v>1</v>
      </c>
      <c r="G482" s="32" t="s">
        <v>2958</v>
      </c>
      <c r="H482" s="32" t="s">
        <v>151</v>
      </c>
      <c r="I482" s="23" t="s">
        <v>120</v>
      </c>
      <c r="J482" s="32" t="s">
        <v>2959</v>
      </c>
      <c r="K482" s="32" t="s">
        <v>2956</v>
      </c>
      <c r="L482" s="32" t="s">
        <v>2957</v>
      </c>
      <c r="M482" s="34" t="s">
        <v>103</v>
      </c>
      <c r="N482" s="34" t="s">
        <v>104</v>
      </c>
      <c r="O482" s="35"/>
      <c r="P482" s="35">
        <v>10459</v>
      </c>
      <c r="Q482" s="36">
        <v>1.0900000000000001</v>
      </c>
      <c r="R482" s="37">
        <v>66500</v>
      </c>
      <c r="S482" s="37">
        <v>3000</v>
      </c>
      <c r="T482" s="37">
        <f t="shared" si="7"/>
        <v>69500</v>
      </c>
    </row>
    <row r="483" spans="1:20" x14ac:dyDescent="0.3">
      <c r="A483" s="32" t="s">
        <v>2960</v>
      </c>
      <c r="B483" s="32" t="s">
        <v>2961</v>
      </c>
      <c r="C483" s="32" t="s">
        <v>2962</v>
      </c>
      <c r="D483" s="32" t="s">
        <v>2963</v>
      </c>
      <c r="E483" s="32" t="s">
        <v>2964</v>
      </c>
      <c r="F483" s="32">
        <v>1</v>
      </c>
      <c r="G483" s="32" t="s">
        <v>2965</v>
      </c>
      <c r="H483" s="32" t="s">
        <v>789</v>
      </c>
      <c r="I483" s="39" t="s">
        <v>101</v>
      </c>
      <c r="J483" s="23" t="s">
        <v>2966</v>
      </c>
      <c r="K483" s="32" t="s">
        <v>2963</v>
      </c>
      <c r="L483" s="32" t="s">
        <v>2964</v>
      </c>
      <c r="M483" s="34" t="s">
        <v>103</v>
      </c>
      <c r="N483" s="34" t="s">
        <v>104</v>
      </c>
      <c r="O483" s="35"/>
      <c r="P483" s="35">
        <v>10460</v>
      </c>
      <c r="Q483" s="36">
        <v>1.0900000000000001</v>
      </c>
      <c r="R483" s="37">
        <v>66500</v>
      </c>
      <c r="S483" s="37">
        <v>0</v>
      </c>
      <c r="T483" s="37">
        <f t="shared" si="7"/>
        <v>66500</v>
      </c>
    </row>
    <row r="484" spans="1:20" x14ac:dyDescent="0.3">
      <c r="A484" s="32" t="s">
        <v>2960</v>
      </c>
      <c r="B484" s="32" t="s">
        <v>2967</v>
      </c>
      <c r="C484" s="32" t="s">
        <v>2968</v>
      </c>
      <c r="D484" s="32" t="s">
        <v>2969</v>
      </c>
      <c r="E484" s="32" t="s">
        <v>2970</v>
      </c>
      <c r="F484" s="32">
        <v>1</v>
      </c>
      <c r="G484" s="32" t="s">
        <v>2971</v>
      </c>
      <c r="H484" s="32" t="s">
        <v>789</v>
      </c>
      <c r="I484" s="39" t="s">
        <v>101</v>
      </c>
      <c r="J484" s="23" t="s">
        <v>2972</v>
      </c>
      <c r="K484" s="32" t="s">
        <v>2963</v>
      </c>
      <c r="L484" s="32" t="s">
        <v>2964</v>
      </c>
      <c r="M484" s="34" t="s">
        <v>103</v>
      </c>
      <c r="N484" s="34" t="s">
        <v>104</v>
      </c>
      <c r="O484" s="35"/>
      <c r="P484" s="35">
        <v>10461</v>
      </c>
      <c r="Q484" s="36">
        <v>1.0900000000000001</v>
      </c>
      <c r="R484" s="37">
        <v>66500</v>
      </c>
      <c r="S484" s="37">
        <v>0</v>
      </c>
      <c r="T484" s="37">
        <f t="shared" si="7"/>
        <v>66500</v>
      </c>
    </row>
    <row r="485" spans="1:20" x14ac:dyDescent="0.3">
      <c r="A485" s="32" t="s">
        <v>2900</v>
      </c>
      <c r="B485" s="32" t="s">
        <v>2973</v>
      </c>
      <c r="C485" s="32" t="s">
        <v>2974</v>
      </c>
      <c r="D485" s="32" t="s">
        <v>2975</v>
      </c>
      <c r="E485" s="32" t="s">
        <v>2976</v>
      </c>
      <c r="F485" s="32">
        <v>1</v>
      </c>
      <c r="G485" s="32" t="s">
        <v>2977</v>
      </c>
      <c r="H485" s="32" t="s">
        <v>789</v>
      </c>
      <c r="I485" s="39" t="s">
        <v>101</v>
      </c>
      <c r="J485" s="32" t="s">
        <v>102</v>
      </c>
      <c r="K485" s="32" t="s">
        <v>2975</v>
      </c>
      <c r="L485" s="32" t="s">
        <v>2976</v>
      </c>
      <c r="M485" s="34" t="s">
        <v>103</v>
      </c>
      <c r="N485" s="34" t="s">
        <v>104</v>
      </c>
      <c r="O485" s="35"/>
      <c r="P485" s="35">
        <v>10462</v>
      </c>
      <c r="Q485" s="36">
        <v>1.0900000000000001</v>
      </c>
      <c r="R485" s="37">
        <v>66500</v>
      </c>
      <c r="S485" s="37">
        <v>0</v>
      </c>
      <c r="T485" s="37">
        <f t="shared" si="7"/>
        <v>66500</v>
      </c>
    </row>
    <row r="486" spans="1:20" x14ac:dyDescent="0.3">
      <c r="A486" s="32" t="s">
        <v>2917</v>
      </c>
      <c r="B486" s="32" t="s">
        <v>2978</v>
      </c>
      <c r="C486" s="32" t="s">
        <v>2979</v>
      </c>
      <c r="D486" s="32" t="s">
        <v>2980</v>
      </c>
      <c r="E486" s="32" t="s">
        <v>2981</v>
      </c>
      <c r="F486" s="32">
        <v>1</v>
      </c>
      <c r="G486" s="32" t="s">
        <v>2982</v>
      </c>
      <c r="H486" s="32" t="s">
        <v>2983</v>
      </c>
      <c r="I486" s="23" t="s">
        <v>120</v>
      </c>
      <c r="J486" s="32" t="s">
        <v>102</v>
      </c>
      <c r="K486" s="32" t="s">
        <v>2984</v>
      </c>
      <c r="L486" s="32" t="s">
        <v>2981</v>
      </c>
      <c r="M486" s="34" t="s">
        <v>103</v>
      </c>
      <c r="N486" s="34" t="s">
        <v>104</v>
      </c>
      <c r="O486" s="35"/>
      <c r="P486" s="35">
        <v>10463</v>
      </c>
      <c r="Q486" s="36">
        <v>1.0900000000000001</v>
      </c>
      <c r="R486" s="37">
        <v>54500</v>
      </c>
      <c r="S486" s="37">
        <v>3000</v>
      </c>
      <c r="T486" s="37">
        <f t="shared" si="7"/>
        <v>57500</v>
      </c>
    </row>
    <row r="487" spans="1:20" x14ac:dyDescent="0.3">
      <c r="A487" s="32" t="s">
        <v>2985</v>
      </c>
      <c r="B487" s="32" t="s">
        <v>2986</v>
      </c>
      <c r="C487" s="32" t="s">
        <v>2987</v>
      </c>
      <c r="D487" s="32" t="s">
        <v>2988</v>
      </c>
      <c r="E487" s="32" t="s">
        <v>2989</v>
      </c>
      <c r="F487" s="32">
        <v>1</v>
      </c>
      <c r="G487" s="32" t="s">
        <v>2990</v>
      </c>
      <c r="H487" s="32" t="s">
        <v>2983</v>
      </c>
      <c r="I487" s="23" t="s">
        <v>120</v>
      </c>
      <c r="J487" s="32" t="s">
        <v>102</v>
      </c>
      <c r="K487" s="32" t="s">
        <v>2991</v>
      </c>
      <c r="L487" s="32" t="s">
        <v>2992</v>
      </c>
      <c r="M487" s="34" t="s">
        <v>103</v>
      </c>
      <c r="N487" s="34" t="s">
        <v>104</v>
      </c>
      <c r="O487" s="35"/>
      <c r="P487" s="35">
        <v>10464</v>
      </c>
      <c r="Q487" s="36">
        <v>1.0900000000000001</v>
      </c>
      <c r="R487" s="37">
        <v>54500</v>
      </c>
      <c r="S487" s="37">
        <v>3000</v>
      </c>
      <c r="T487" s="37">
        <f t="shared" si="7"/>
        <v>57500</v>
      </c>
    </row>
    <row r="488" spans="1:20" x14ac:dyDescent="0.3">
      <c r="A488" s="32" t="s">
        <v>2934</v>
      </c>
      <c r="B488" s="32" t="s">
        <v>2993</v>
      </c>
      <c r="C488" s="32" t="s">
        <v>2994</v>
      </c>
      <c r="D488" s="32" t="s">
        <v>2995</v>
      </c>
      <c r="E488" s="32" t="s">
        <v>2996</v>
      </c>
      <c r="F488" s="32">
        <v>1</v>
      </c>
      <c r="G488" s="32" t="s">
        <v>2997</v>
      </c>
      <c r="H488" s="32" t="s">
        <v>2983</v>
      </c>
      <c r="I488" s="39" t="s">
        <v>101</v>
      </c>
      <c r="J488" s="32" t="s">
        <v>102</v>
      </c>
      <c r="K488" s="32" t="s">
        <v>2995</v>
      </c>
      <c r="L488" s="32" t="s">
        <v>2996</v>
      </c>
      <c r="M488" s="34" t="s">
        <v>103</v>
      </c>
      <c r="N488" s="34" t="s">
        <v>104</v>
      </c>
      <c r="O488" s="35"/>
      <c r="P488" s="35">
        <v>10465</v>
      </c>
      <c r="Q488" s="36">
        <v>1.0900000000000001</v>
      </c>
      <c r="R488" s="37">
        <v>54500</v>
      </c>
      <c r="S488" s="37">
        <v>0</v>
      </c>
      <c r="T488" s="37">
        <f t="shared" si="7"/>
        <v>54500</v>
      </c>
    </row>
    <row r="489" spans="1:20" x14ac:dyDescent="0.3">
      <c r="A489" s="32" t="s">
        <v>2998</v>
      </c>
      <c r="B489" s="32" t="s">
        <v>2999</v>
      </c>
      <c r="C489" s="32" t="s">
        <v>3000</v>
      </c>
      <c r="D489" s="32" t="s">
        <v>3001</v>
      </c>
      <c r="E489" s="32" t="s">
        <v>3002</v>
      </c>
      <c r="F489" s="32">
        <v>1</v>
      </c>
      <c r="G489" s="32" t="s">
        <v>3003</v>
      </c>
      <c r="H489" s="32" t="s">
        <v>2983</v>
      </c>
      <c r="I489" s="39" t="s">
        <v>101</v>
      </c>
      <c r="J489" s="32" t="s">
        <v>3004</v>
      </c>
      <c r="K489" s="32" t="s">
        <v>3001</v>
      </c>
      <c r="L489" s="32" t="s">
        <v>3002</v>
      </c>
      <c r="M489" s="34" t="s">
        <v>103</v>
      </c>
      <c r="N489" s="34" t="s">
        <v>104</v>
      </c>
      <c r="O489" s="35"/>
      <c r="P489" s="35">
        <v>10466</v>
      </c>
      <c r="Q489" s="36">
        <v>1.0900000000000001</v>
      </c>
      <c r="R489" s="37">
        <v>54500</v>
      </c>
      <c r="S489" s="37">
        <v>0</v>
      </c>
      <c r="T489" s="37">
        <f t="shared" si="7"/>
        <v>54500</v>
      </c>
    </row>
    <row r="490" spans="1:20" x14ac:dyDescent="0.3">
      <c r="A490" s="32" t="s">
        <v>2985</v>
      </c>
      <c r="B490" s="32" t="s">
        <v>3005</v>
      </c>
      <c r="C490" s="32" t="s">
        <v>3006</v>
      </c>
      <c r="D490" s="32" t="s">
        <v>3007</v>
      </c>
      <c r="E490" s="32" t="s">
        <v>3008</v>
      </c>
      <c r="F490" s="32">
        <v>1</v>
      </c>
      <c r="G490" s="32" t="s">
        <v>3009</v>
      </c>
      <c r="H490" s="32" t="s">
        <v>843</v>
      </c>
      <c r="I490" s="23" t="s">
        <v>120</v>
      </c>
      <c r="J490" s="32" t="s">
        <v>102</v>
      </c>
      <c r="K490" s="32" t="s">
        <v>3007</v>
      </c>
      <c r="L490" s="32" t="s">
        <v>3008</v>
      </c>
      <c r="M490" s="34" t="s">
        <v>103</v>
      </c>
      <c r="N490" s="34" t="s">
        <v>104</v>
      </c>
      <c r="O490" s="35"/>
      <c r="P490" s="35">
        <v>10467</v>
      </c>
      <c r="Q490" s="36">
        <v>1.0900000000000001</v>
      </c>
      <c r="R490" s="37">
        <v>133500</v>
      </c>
      <c r="S490" s="37">
        <v>3000</v>
      </c>
      <c r="T490" s="37">
        <f t="shared" si="7"/>
        <v>136500</v>
      </c>
    </row>
    <row r="491" spans="1:20" x14ac:dyDescent="0.3">
      <c r="A491" s="32" t="s">
        <v>3010</v>
      </c>
      <c r="B491" s="32" t="s">
        <v>3011</v>
      </c>
      <c r="C491" s="32" t="s">
        <v>3012</v>
      </c>
      <c r="D491" s="32" t="s">
        <v>3013</v>
      </c>
      <c r="E491" s="32" t="s">
        <v>3014</v>
      </c>
      <c r="F491" s="32">
        <v>1</v>
      </c>
      <c r="G491" s="32" t="s">
        <v>3015</v>
      </c>
      <c r="H491" s="32" t="s">
        <v>849</v>
      </c>
      <c r="I491" s="39" t="s">
        <v>101</v>
      </c>
      <c r="J491" s="32" t="s">
        <v>3016</v>
      </c>
      <c r="K491" s="32" t="s">
        <v>3013</v>
      </c>
      <c r="L491" s="32" t="s">
        <v>3014</v>
      </c>
      <c r="M491" s="34" t="s">
        <v>103</v>
      </c>
      <c r="N491" s="34" t="s">
        <v>104</v>
      </c>
      <c r="O491" s="35"/>
      <c r="P491" s="35">
        <v>10468</v>
      </c>
      <c r="Q491" s="36">
        <v>1.0900000000000001</v>
      </c>
      <c r="R491" s="37">
        <v>133500</v>
      </c>
      <c r="S491" s="37">
        <v>0</v>
      </c>
      <c r="T491" s="37">
        <f t="shared" si="7"/>
        <v>133500</v>
      </c>
    </row>
    <row r="492" spans="1:20" x14ac:dyDescent="0.3">
      <c r="A492" s="32" t="s">
        <v>3017</v>
      </c>
      <c r="B492" s="32" t="s">
        <v>3018</v>
      </c>
      <c r="C492" s="32" t="s">
        <v>3019</v>
      </c>
      <c r="D492" s="32" t="s">
        <v>3020</v>
      </c>
      <c r="E492" s="32" t="s">
        <v>3021</v>
      </c>
      <c r="F492" s="32">
        <v>1</v>
      </c>
      <c r="G492" s="32" t="s">
        <v>3022</v>
      </c>
      <c r="H492" s="32" t="s">
        <v>856</v>
      </c>
      <c r="I492" s="39" t="s">
        <v>101</v>
      </c>
      <c r="J492" s="32" t="s">
        <v>3023</v>
      </c>
      <c r="K492" s="32" t="s">
        <v>3020</v>
      </c>
      <c r="L492" s="32" t="s">
        <v>3021</v>
      </c>
      <c r="M492" s="34" t="s">
        <v>103</v>
      </c>
      <c r="N492" s="34" t="s">
        <v>104</v>
      </c>
      <c r="O492" s="35"/>
      <c r="P492" s="35">
        <v>10469</v>
      </c>
      <c r="Q492" s="36">
        <v>1.0900000000000001</v>
      </c>
      <c r="R492" s="37">
        <v>42500</v>
      </c>
      <c r="S492" s="37">
        <v>0</v>
      </c>
      <c r="T492" s="37">
        <f t="shared" si="7"/>
        <v>42500</v>
      </c>
    </row>
    <row r="493" spans="1:20" x14ac:dyDescent="0.3">
      <c r="A493" s="32" t="s">
        <v>2530</v>
      </c>
      <c r="B493" s="32" t="s">
        <v>3024</v>
      </c>
      <c r="C493" s="32" t="s">
        <v>3025</v>
      </c>
      <c r="D493" s="32" t="s">
        <v>3026</v>
      </c>
      <c r="E493" s="32" t="s">
        <v>3027</v>
      </c>
      <c r="F493" s="32">
        <v>1</v>
      </c>
      <c r="G493" s="32" t="s">
        <v>3028</v>
      </c>
      <c r="H493" s="32" t="s">
        <v>886</v>
      </c>
      <c r="I493" s="39" t="s">
        <v>101</v>
      </c>
      <c r="J493" s="32" t="s">
        <v>3029</v>
      </c>
      <c r="K493" s="32" t="s">
        <v>3026</v>
      </c>
      <c r="L493" s="32" t="s">
        <v>3027</v>
      </c>
      <c r="M493" s="34" t="s">
        <v>103</v>
      </c>
      <c r="N493" s="34" t="s">
        <v>104</v>
      </c>
      <c r="O493" s="35"/>
      <c r="P493" s="35">
        <v>10470</v>
      </c>
      <c r="Q493" s="36">
        <v>1.0900000000000001</v>
      </c>
      <c r="R493" s="37">
        <v>81500</v>
      </c>
      <c r="S493" s="37">
        <v>0</v>
      </c>
      <c r="T493" s="37">
        <f t="shared" si="7"/>
        <v>81500</v>
      </c>
    </row>
    <row r="494" spans="1:20" x14ac:dyDescent="0.3">
      <c r="A494" s="32" t="s">
        <v>2998</v>
      </c>
      <c r="B494" s="32" t="s">
        <v>3030</v>
      </c>
      <c r="C494" s="32" t="s">
        <v>3031</v>
      </c>
      <c r="D494" s="32" t="s">
        <v>3032</v>
      </c>
      <c r="E494" s="32" t="s">
        <v>3033</v>
      </c>
      <c r="F494" s="32">
        <v>1</v>
      </c>
      <c r="G494" s="32" t="s">
        <v>3034</v>
      </c>
      <c r="H494" s="32" t="s">
        <v>886</v>
      </c>
      <c r="I494" s="39" t="s">
        <v>101</v>
      </c>
      <c r="J494" s="32" t="s">
        <v>102</v>
      </c>
      <c r="K494" s="32" t="s">
        <v>3032</v>
      </c>
      <c r="L494" s="32" t="s">
        <v>3033</v>
      </c>
      <c r="M494" s="34" t="s">
        <v>103</v>
      </c>
      <c r="N494" s="34" t="s">
        <v>104</v>
      </c>
      <c r="O494" s="35"/>
      <c r="P494" s="35">
        <v>10471</v>
      </c>
      <c r="Q494" s="36">
        <v>1.0900000000000001</v>
      </c>
      <c r="R494" s="37">
        <v>81500</v>
      </c>
      <c r="S494" s="37">
        <v>0</v>
      </c>
      <c r="T494" s="37">
        <f t="shared" si="7"/>
        <v>81500</v>
      </c>
    </row>
    <row r="495" spans="1:20" x14ac:dyDescent="0.3">
      <c r="A495" s="32" t="s">
        <v>3035</v>
      </c>
      <c r="B495" s="32" t="s">
        <v>3036</v>
      </c>
      <c r="C495" s="32" t="s">
        <v>3037</v>
      </c>
      <c r="D495" s="32" t="s">
        <v>3038</v>
      </c>
      <c r="E495" s="32" t="s">
        <v>3039</v>
      </c>
      <c r="F495" s="32">
        <v>1</v>
      </c>
      <c r="G495" s="32" t="s">
        <v>3040</v>
      </c>
      <c r="H495" s="32" t="s">
        <v>903</v>
      </c>
      <c r="I495" s="39" t="s">
        <v>101</v>
      </c>
      <c r="J495" s="23" t="s">
        <v>3041</v>
      </c>
      <c r="K495" s="32" t="s">
        <v>3038</v>
      </c>
      <c r="L495" s="32" t="s">
        <v>3039</v>
      </c>
      <c r="M495" s="34" t="s">
        <v>103</v>
      </c>
      <c r="N495" s="34" t="s">
        <v>104</v>
      </c>
      <c r="O495" s="35"/>
      <c r="P495" s="35">
        <v>10472</v>
      </c>
      <c r="Q495" s="36">
        <v>1.0900000000000001</v>
      </c>
      <c r="R495" s="37">
        <v>54500</v>
      </c>
      <c r="S495" s="37">
        <v>0</v>
      </c>
      <c r="T495" s="37">
        <f t="shared" si="7"/>
        <v>54500</v>
      </c>
    </row>
    <row r="496" spans="1:20" x14ac:dyDescent="0.3">
      <c r="A496" s="32" t="s">
        <v>2917</v>
      </c>
      <c r="B496" s="32" t="s">
        <v>3042</v>
      </c>
      <c r="C496" s="32" t="s">
        <v>3043</v>
      </c>
      <c r="D496" s="32" t="s">
        <v>3044</v>
      </c>
      <c r="E496" s="32" t="s">
        <v>3045</v>
      </c>
      <c r="F496" s="51">
        <v>2</v>
      </c>
      <c r="G496" s="32" t="s">
        <v>3046</v>
      </c>
      <c r="H496" s="32" t="s">
        <v>903</v>
      </c>
      <c r="I496" s="39" t="s">
        <v>101</v>
      </c>
      <c r="J496" s="23" t="s">
        <v>3041</v>
      </c>
      <c r="K496" s="32" t="s">
        <v>3044</v>
      </c>
      <c r="L496" s="32" t="s">
        <v>3045</v>
      </c>
      <c r="M496" s="34" t="s">
        <v>103</v>
      </c>
      <c r="N496" s="34" t="s">
        <v>104</v>
      </c>
      <c r="O496" s="35"/>
      <c r="P496" s="35">
        <v>10473</v>
      </c>
      <c r="Q496" s="36">
        <v>1.0900000000000001</v>
      </c>
      <c r="R496" s="37">
        <v>54500</v>
      </c>
      <c r="S496" s="37">
        <v>0</v>
      </c>
      <c r="T496" s="37">
        <f t="shared" si="7"/>
        <v>109000</v>
      </c>
    </row>
    <row r="497" spans="1:20" x14ac:dyDescent="0.3">
      <c r="A497" s="32" t="s">
        <v>3047</v>
      </c>
      <c r="B497" s="32" t="s">
        <v>3048</v>
      </c>
      <c r="C497" s="32" t="s">
        <v>3049</v>
      </c>
      <c r="D497" s="32" t="s">
        <v>3050</v>
      </c>
      <c r="E497" s="32" t="s">
        <v>3051</v>
      </c>
      <c r="F497" s="32">
        <v>1</v>
      </c>
      <c r="G497" s="32" t="s">
        <v>3052</v>
      </c>
      <c r="H497" s="32" t="s">
        <v>903</v>
      </c>
      <c r="I497" s="23" t="s">
        <v>120</v>
      </c>
      <c r="J497" s="32" t="s">
        <v>1007</v>
      </c>
      <c r="K497" s="32" t="s">
        <v>3050</v>
      </c>
      <c r="L497" s="32" t="s">
        <v>3051</v>
      </c>
      <c r="M497" s="48" t="s">
        <v>548</v>
      </c>
      <c r="N497" s="48" t="s">
        <v>549</v>
      </c>
      <c r="O497" s="35"/>
      <c r="P497" s="35">
        <v>10474</v>
      </c>
      <c r="Q497" s="36">
        <v>1.0900000000000001</v>
      </c>
      <c r="R497" s="37">
        <v>54500</v>
      </c>
      <c r="S497" s="37">
        <v>3000</v>
      </c>
      <c r="T497" s="37">
        <f t="shared" si="7"/>
        <v>57500</v>
      </c>
    </row>
    <row r="498" spans="1:20" x14ac:dyDescent="0.3">
      <c r="A498" s="32" t="s">
        <v>2941</v>
      </c>
      <c r="B498" s="32" t="s">
        <v>3053</v>
      </c>
      <c r="C498" s="32" t="s">
        <v>3054</v>
      </c>
      <c r="D498" s="32" t="s">
        <v>3055</v>
      </c>
      <c r="E498" s="32" t="s">
        <v>3056</v>
      </c>
      <c r="F498" s="32">
        <v>1</v>
      </c>
      <c r="G498" s="32" t="s">
        <v>3057</v>
      </c>
      <c r="H498" s="32" t="s">
        <v>913</v>
      </c>
      <c r="I498" s="23" t="s">
        <v>120</v>
      </c>
      <c r="J498" s="32" t="s">
        <v>102</v>
      </c>
      <c r="K498" s="32" t="s">
        <v>3055</v>
      </c>
      <c r="L498" s="32" t="s">
        <v>3056</v>
      </c>
      <c r="M498" s="34" t="s">
        <v>103</v>
      </c>
      <c r="N498" s="34" t="s">
        <v>104</v>
      </c>
      <c r="O498" s="35"/>
      <c r="P498" s="35">
        <v>10475</v>
      </c>
      <c r="Q498" s="36">
        <v>1.0900000000000001</v>
      </c>
      <c r="R498" s="37">
        <v>105500</v>
      </c>
      <c r="S498" s="37">
        <v>3000</v>
      </c>
      <c r="T498" s="37">
        <f t="shared" si="7"/>
        <v>108500</v>
      </c>
    </row>
    <row r="499" spans="1:20" x14ac:dyDescent="0.3">
      <c r="A499" s="32" t="s">
        <v>2917</v>
      </c>
      <c r="B499" s="32" t="s">
        <v>3058</v>
      </c>
      <c r="C499" s="32" t="s">
        <v>3059</v>
      </c>
      <c r="D499" s="32" t="s">
        <v>798</v>
      </c>
      <c r="E499" s="32" t="s">
        <v>3060</v>
      </c>
      <c r="F499" s="32">
        <v>1</v>
      </c>
      <c r="G499" s="32" t="s">
        <v>3061</v>
      </c>
      <c r="H499" s="32" t="s">
        <v>3062</v>
      </c>
      <c r="I499" s="39" t="s">
        <v>101</v>
      </c>
      <c r="J499" s="32" t="s">
        <v>102</v>
      </c>
      <c r="K499" s="32" t="s">
        <v>798</v>
      </c>
      <c r="L499" s="32" t="s">
        <v>3060</v>
      </c>
      <c r="M499" s="34" t="s">
        <v>103</v>
      </c>
      <c r="N499" s="34" t="s">
        <v>104</v>
      </c>
      <c r="O499" s="35"/>
      <c r="P499" s="35">
        <v>10476</v>
      </c>
      <c r="Q499" s="36">
        <v>1.0900000000000001</v>
      </c>
      <c r="R499" s="37">
        <v>33500</v>
      </c>
      <c r="S499" s="37">
        <v>0</v>
      </c>
      <c r="T499" s="37">
        <f t="shared" si="7"/>
        <v>33500</v>
      </c>
    </row>
    <row r="500" spans="1:20" x14ac:dyDescent="0.3">
      <c r="A500" s="32" t="s">
        <v>2948</v>
      </c>
      <c r="B500" s="32" t="s">
        <v>3063</v>
      </c>
      <c r="C500" s="32" t="s">
        <v>3064</v>
      </c>
      <c r="D500" s="32" t="s">
        <v>3065</v>
      </c>
      <c r="E500" s="32" t="s">
        <v>3066</v>
      </c>
      <c r="F500" s="32">
        <v>1</v>
      </c>
      <c r="G500" s="32" t="s">
        <v>3067</v>
      </c>
      <c r="H500" s="32" t="s">
        <v>3062</v>
      </c>
      <c r="I500" s="39" t="s">
        <v>101</v>
      </c>
      <c r="J500" s="32" t="s">
        <v>102</v>
      </c>
      <c r="K500" s="32" t="s">
        <v>3065</v>
      </c>
      <c r="L500" s="32" t="s">
        <v>3066</v>
      </c>
      <c r="M500" s="34" t="s">
        <v>103</v>
      </c>
      <c r="N500" s="34" t="s">
        <v>104</v>
      </c>
      <c r="O500" s="35"/>
      <c r="P500" s="35">
        <v>10477</v>
      </c>
      <c r="Q500" s="36">
        <v>1.0900000000000001</v>
      </c>
      <c r="R500" s="37">
        <v>33500</v>
      </c>
      <c r="S500" s="37">
        <v>0</v>
      </c>
      <c r="T500" s="37">
        <f t="shared" si="7"/>
        <v>33500</v>
      </c>
    </row>
    <row r="501" spans="1:20" x14ac:dyDescent="0.3">
      <c r="A501" s="32" t="s">
        <v>2515</v>
      </c>
      <c r="B501" s="32" t="s">
        <v>2516</v>
      </c>
      <c r="C501" s="32" t="s">
        <v>2517</v>
      </c>
      <c r="D501" s="32" t="s">
        <v>2518</v>
      </c>
      <c r="E501" s="32" t="s">
        <v>2519</v>
      </c>
      <c r="F501" s="32">
        <v>1</v>
      </c>
      <c r="G501" s="32" t="s">
        <v>2520</v>
      </c>
      <c r="H501" s="32" t="s">
        <v>2521</v>
      </c>
      <c r="I501" s="32" t="s">
        <v>102</v>
      </c>
      <c r="J501" s="32" t="s">
        <v>102</v>
      </c>
      <c r="K501" s="32" t="s">
        <v>2518</v>
      </c>
      <c r="L501" s="32" t="s">
        <v>2519</v>
      </c>
      <c r="M501" s="34" t="s">
        <v>103</v>
      </c>
      <c r="N501" s="34" t="s">
        <v>104</v>
      </c>
      <c r="O501" s="35"/>
      <c r="P501" s="35">
        <v>10478</v>
      </c>
      <c r="Q501" s="36">
        <v>1.0900000000000001</v>
      </c>
      <c r="R501" s="37">
        <v>10500</v>
      </c>
      <c r="S501" s="37">
        <v>0</v>
      </c>
      <c r="T501" s="37">
        <f t="shared" si="7"/>
        <v>10500</v>
      </c>
    </row>
    <row r="502" spans="1:20" x14ac:dyDescent="0.3">
      <c r="A502" s="32" t="s">
        <v>3017</v>
      </c>
      <c r="B502" s="32" t="s">
        <v>3068</v>
      </c>
      <c r="C502" s="32" t="s">
        <v>3069</v>
      </c>
      <c r="D502" s="32" t="s">
        <v>3070</v>
      </c>
      <c r="E502" s="32" t="s">
        <v>3071</v>
      </c>
      <c r="F502" s="32">
        <v>1</v>
      </c>
      <c r="G502" s="32" t="s">
        <v>3072</v>
      </c>
      <c r="H502" s="32" t="s">
        <v>926</v>
      </c>
      <c r="I502" s="39" t="s">
        <v>101</v>
      </c>
      <c r="J502" s="32" t="s">
        <v>102</v>
      </c>
      <c r="K502" s="32" t="s">
        <v>3070</v>
      </c>
      <c r="L502" s="32" t="s">
        <v>3071</v>
      </c>
      <c r="M502" s="34" t="s">
        <v>103</v>
      </c>
      <c r="N502" s="34" t="s">
        <v>104</v>
      </c>
      <c r="O502" s="35"/>
      <c r="P502" s="35">
        <v>10479</v>
      </c>
      <c r="Q502" s="36">
        <v>1.0900000000000001</v>
      </c>
      <c r="R502" s="37">
        <v>29000</v>
      </c>
      <c r="S502" s="37">
        <v>0</v>
      </c>
      <c r="T502" s="37">
        <f t="shared" si="7"/>
        <v>29000</v>
      </c>
    </row>
    <row r="503" spans="1:20" x14ac:dyDescent="0.3">
      <c r="A503" s="32" t="s">
        <v>3073</v>
      </c>
      <c r="B503" s="32" t="s">
        <v>3074</v>
      </c>
      <c r="C503" s="32" t="s">
        <v>3075</v>
      </c>
      <c r="D503" s="32" t="s">
        <v>1225</v>
      </c>
      <c r="E503" s="32" t="s">
        <v>1226</v>
      </c>
      <c r="F503" s="32">
        <v>1</v>
      </c>
      <c r="G503" s="32" t="s">
        <v>1227</v>
      </c>
      <c r="H503" s="32" t="s">
        <v>3076</v>
      </c>
      <c r="I503" s="39" t="s">
        <v>101</v>
      </c>
      <c r="J503" s="32" t="s">
        <v>102</v>
      </c>
      <c r="K503" s="32" t="s">
        <v>1225</v>
      </c>
      <c r="L503" s="32" t="s">
        <v>1226</v>
      </c>
      <c r="M503" s="34" t="s">
        <v>103</v>
      </c>
      <c r="N503" s="34" t="s">
        <v>104</v>
      </c>
      <c r="O503" s="35"/>
      <c r="P503" s="35">
        <v>10480</v>
      </c>
      <c r="Q503" s="36">
        <v>1.0900000000000001</v>
      </c>
      <c r="R503" s="37">
        <v>59000</v>
      </c>
      <c r="S503" s="37">
        <v>0</v>
      </c>
      <c r="T503" s="37">
        <f t="shared" si="7"/>
        <v>59000</v>
      </c>
    </row>
    <row r="504" spans="1:20" x14ac:dyDescent="0.3">
      <c r="A504" s="32" t="s">
        <v>2900</v>
      </c>
      <c r="B504" s="32" t="s">
        <v>3077</v>
      </c>
      <c r="C504" s="32" t="s">
        <v>3078</v>
      </c>
      <c r="D504" s="32" t="s">
        <v>3079</v>
      </c>
      <c r="E504" s="32" t="s">
        <v>3080</v>
      </c>
      <c r="F504" s="32">
        <v>1</v>
      </c>
      <c r="G504" s="32" t="s">
        <v>3081</v>
      </c>
      <c r="H504" s="32" t="s">
        <v>3076</v>
      </c>
      <c r="I504" s="39" t="s">
        <v>101</v>
      </c>
      <c r="J504" s="32" t="s">
        <v>102</v>
      </c>
      <c r="K504" s="32" t="s">
        <v>3079</v>
      </c>
      <c r="L504" s="32" t="s">
        <v>3082</v>
      </c>
      <c r="M504" s="34" t="s">
        <v>103</v>
      </c>
      <c r="N504" s="34" t="s">
        <v>104</v>
      </c>
      <c r="O504" s="35"/>
      <c r="P504" s="35">
        <v>10481</v>
      </c>
      <c r="Q504" s="36">
        <v>1.0900000000000001</v>
      </c>
      <c r="R504" s="37">
        <v>59000</v>
      </c>
      <c r="S504" s="37">
        <v>0</v>
      </c>
      <c r="T504" s="37">
        <f t="shared" si="7"/>
        <v>59000</v>
      </c>
    </row>
    <row r="505" spans="1:20" x14ac:dyDescent="0.3">
      <c r="A505" s="32" t="s">
        <v>2900</v>
      </c>
      <c r="B505" s="32" t="s">
        <v>3083</v>
      </c>
      <c r="C505" s="32" t="s">
        <v>3084</v>
      </c>
      <c r="D505" s="32" t="s">
        <v>3085</v>
      </c>
      <c r="E505" s="32" t="s">
        <v>3086</v>
      </c>
      <c r="F505" s="32">
        <v>1</v>
      </c>
      <c r="G505" s="32" t="s">
        <v>3087</v>
      </c>
      <c r="H505" s="32" t="s">
        <v>3076</v>
      </c>
      <c r="I505" s="39" t="s">
        <v>101</v>
      </c>
      <c r="J505" s="32" t="s">
        <v>3088</v>
      </c>
      <c r="K505" s="32" t="s">
        <v>3085</v>
      </c>
      <c r="L505" s="32" t="s">
        <v>3086</v>
      </c>
      <c r="M505" s="34" t="s">
        <v>103</v>
      </c>
      <c r="N505" s="34" t="s">
        <v>104</v>
      </c>
      <c r="O505" s="35"/>
      <c r="P505" s="35">
        <v>10482</v>
      </c>
      <c r="Q505" s="36">
        <v>1.0900000000000001</v>
      </c>
      <c r="R505" s="37">
        <v>59000</v>
      </c>
      <c r="S505" s="37">
        <v>0</v>
      </c>
      <c r="T505" s="37">
        <f t="shared" si="7"/>
        <v>59000</v>
      </c>
    </row>
    <row r="506" spans="1:20" x14ac:dyDescent="0.3">
      <c r="A506" s="32" t="s">
        <v>3010</v>
      </c>
      <c r="B506" s="32" t="s">
        <v>3089</v>
      </c>
      <c r="C506" s="32" t="s">
        <v>3090</v>
      </c>
      <c r="D506" s="32" t="s">
        <v>3091</v>
      </c>
      <c r="E506" s="32" t="s">
        <v>3092</v>
      </c>
      <c r="F506" s="32">
        <v>1</v>
      </c>
      <c r="G506" s="32" t="s">
        <v>3093</v>
      </c>
      <c r="H506" s="32" t="s">
        <v>3094</v>
      </c>
      <c r="I506" s="23" t="s">
        <v>120</v>
      </c>
      <c r="J506" s="32" t="s">
        <v>102</v>
      </c>
      <c r="K506" s="32" t="s">
        <v>3091</v>
      </c>
      <c r="L506" s="32" t="s">
        <v>3092</v>
      </c>
      <c r="M506" s="34" t="s">
        <v>103</v>
      </c>
      <c r="N506" s="34" t="s">
        <v>104</v>
      </c>
      <c r="O506" s="35"/>
      <c r="P506" s="35">
        <v>10483</v>
      </c>
      <c r="Q506" s="36">
        <v>1.0900000000000001</v>
      </c>
      <c r="R506" s="37">
        <v>39000</v>
      </c>
      <c r="S506" s="37">
        <v>3500</v>
      </c>
      <c r="T506" s="37">
        <f t="shared" si="7"/>
        <v>42500</v>
      </c>
    </row>
    <row r="507" spans="1:20" x14ac:dyDescent="0.3">
      <c r="A507" s="32" t="s">
        <v>3095</v>
      </c>
      <c r="B507" s="32" t="s">
        <v>3096</v>
      </c>
      <c r="C507" s="32" t="s">
        <v>3097</v>
      </c>
      <c r="D507" s="32" t="s">
        <v>3098</v>
      </c>
      <c r="E507" s="32" t="s">
        <v>3099</v>
      </c>
      <c r="F507" s="32">
        <v>1</v>
      </c>
      <c r="G507" s="32" t="s">
        <v>3100</v>
      </c>
      <c r="H507" s="47" t="s">
        <v>3101</v>
      </c>
      <c r="I507" s="23" t="s">
        <v>120</v>
      </c>
      <c r="J507" s="32" t="s">
        <v>102</v>
      </c>
      <c r="K507" s="32" t="s">
        <v>3098</v>
      </c>
      <c r="L507" s="32" t="s">
        <v>3099</v>
      </c>
      <c r="M507" s="48" t="s">
        <v>570</v>
      </c>
      <c r="N507" s="48" t="s">
        <v>571</v>
      </c>
      <c r="O507" s="35"/>
      <c r="P507" s="35">
        <v>10484</v>
      </c>
      <c r="Q507" s="36">
        <v>1.0900000000000001</v>
      </c>
      <c r="R507" s="37">
        <v>38500</v>
      </c>
      <c r="S507" s="37">
        <v>3000</v>
      </c>
      <c r="T507" s="37">
        <f t="shared" si="7"/>
        <v>41500</v>
      </c>
    </row>
    <row r="508" spans="1:20" x14ac:dyDescent="0.3">
      <c r="A508" s="32" t="s">
        <v>3102</v>
      </c>
      <c r="B508" s="32" t="s">
        <v>3103</v>
      </c>
      <c r="C508" s="32" t="s">
        <v>3104</v>
      </c>
      <c r="D508" s="32" t="s">
        <v>3105</v>
      </c>
      <c r="E508" s="32" t="s">
        <v>3106</v>
      </c>
      <c r="F508" s="32">
        <v>1</v>
      </c>
      <c r="G508" s="32" t="s">
        <v>3107</v>
      </c>
      <c r="H508" s="47" t="s">
        <v>3108</v>
      </c>
      <c r="I508" s="23" t="s">
        <v>120</v>
      </c>
      <c r="J508" s="32" t="s">
        <v>3109</v>
      </c>
      <c r="K508" s="32" t="s">
        <v>3105</v>
      </c>
      <c r="L508" s="32" t="s">
        <v>3110</v>
      </c>
      <c r="M508" s="48" t="s">
        <v>570</v>
      </c>
      <c r="N508" s="48" t="s">
        <v>571</v>
      </c>
      <c r="O508" s="35"/>
      <c r="P508" s="35">
        <v>10485</v>
      </c>
      <c r="Q508" s="36">
        <v>1.0900000000000001</v>
      </c>
      <c r="R508" s="37">
        <v>38000</v>
      </c>
      <c r="S508" s="37">
        <v>3000</v>
      </c>
      <c r="T508" s="37">
        <f t="shared" si="7"/>
        <v>41000</v>
      </c>
    </row>
    <row r="509" spans="1:20" x14ac:dyDescent="0.3">
      <c r="A509" s="32" t="s">
        <v>2900</v>
      </c>
      <c r="B509" s="32" t="s">
        <v>3111</v>
      </c>
      <c r="C509" s="32" t="s">
        <v>3112</v>
      </c>
      <c r="D509" s="32" t="s">
        <v>3079</v>
      </c>
      <c r="E509" s="32" t="s">
        <v>3082</v>
      </c>
      <c r="F509" s="32">
        <v>1</v>
      </c>
      <c r="G509" s="32" t="s">
        <v>3113</v>
      </c>
      <c r="H509" s="32" t="s">
        <v>955</v>
      </c>
      <c r="I509" s="23" t="s">
        <v>120</v>
      </c>
      <c r="J509" s="32" t="s">
        <v>102</v>
      </c>
      <c r="K509" s="32" t="s">
        <v>3079</v>
      </c>
      <c r="L509" s="32" t="s">
        <v>3082</v>
      </c>
      <c r="M509" s="34" t="s">
        <v>103</v>
      </c>
      <c r="N509" s="34" t="s">
        <v>104</v>
      </c>
      <c r="O509" s="35"/>
      <c r="P509" s="35">
        <v>10486</v>
      </c>
      <c r="Q509" s="36">
        <v>1.0900000000000001</v>
      </c>
      <c r="R509" s="37">
        <v>26000</v>
      </c>
      <c r="S509" s="37">
        <v>0</v>
      </c>
      <c r="T509" s="37">
        <f t="shared" si="7"/>
        <v>26000</v>
      </c>
    </row>
    <row r="510" spans="1:20" x14ac:dyDescent="0.3">
      <c r="A510" s="32" t="s">
        <v>2900</v>
      </c>
      <c r="B510" s="32" t="s">
        <v>3114</v>
      </c>
      <c r="C510" s="32" t="s">
        <v>3115</v>
      </c>
      <c r="D510" s="32" t="s">
        <v>3116</v>
      </c>
      <c r="E510" s="32" t="s">
        <v>3117</v>
      </c>
      <c r="F510" s="32">
        <v>1</v>
      </c>
      <c r="G510" s="32" t="s">
        <v>3118</v>
      </c>
      <c r="H510" s="32" t="s">
        <v>955</v>
      </c>
      <c r="I510" s="23" t="s">
        <v>120</v>
      </c>
      <c r="J510" s="32" t="s">
        <v>3119</v>
      </c>
      <c r="K510" s="32" t="s">
        <v>3116</v>
      </c>
      <c r="L510" s="32" t="s">
        <v>3117</v>
      </c>
      <c r="M510" s="34" t="s">
        <v>103</v>
      </c>
      <c r="N510" s="34" t="s">
        <v>104</v>
      </c>
      <c r="O510" s="35"/>
      <c r="P510" s="35">
        <v>10487</v>
      </c>
      <c r="Q510" s="36">
        <v>1.0900000000000001</v>
      </c>
      <c r="R510" s="37">
        <v>26000</v>
      </c>
      <c r="S510" s="37">
        <v>0</v>
      </c>
      <c r="T510" s="37">
        <f t="shared" si="7"/>
        <v>26000</v>
      </c>
    </row>
    <row r="511" spans="1:20" x14ac:dyDescent="0.3">
      <c r="A511" s="32" t="s">
        <v>3073</v>
      </c>
      <c r="B511" s="32" t="s">
        <v>3120</v>
      </c>
      <c r="C511" s="32" t="s">
        <v>3121</v>
      </c>
      <c r="D511" s="32" t="s">
        <v>3122</v>
      </c>
      <c r="E511" s="32" t="s">
        <v>3123</v>
      </c>
      <c r="F511" s="32">
        <v>1</v>
      </c>
      <c r="G511" s="32" t="s">
        <v>3124</v>
      </c>
      <c r="H511" s="32" t="s">
        <v>955</v>
      </c>
      <c r="I511" s="23" t="s">
        <v>120</v>
      </c>
      <c r="J511" s="32" t="s">
        <v>102</v>
      </c>
      <c r="K511" s="32" t="s">
        <v>3122</v>
      </c>
      <c r="L511" s="32" t="s">
        <v>3123</v>
      </c>
      <c r="M511" s="34" t="s">
        <v>103</v>
      </c>
      <c r="N511" s="34" t="s">
        <v>104</v>
      </c>
      <c r="O511" s="35"/>
      <c r="P511" s="35">
        <v>10488</v>
      </c>
      <c r="Q511" s="36">
        <v>1.0900000000000001</v>
      </c>
      <c r="R511" s="37">
        <v>26000</v>
      </c>
      <c r="S511" s="37">
        <v>0</v>
      </c>
      <c r="T511" s="37">
        <f t="shared" si="7"/>
        <v>26000</v>
      </c>
    </row>
    <row r="512" spans="1:20" x14ac:dyDescent="0.3">
      <c r="A512" s="32" t="s">
        <v>3125</v>
      </c>
      <c r="B512" s="32" t="s">
        <v>3126</v>
      </c>
      <c r="C512" s="32" t="s">
        <v>3127</v>
      </c>
      <c r="D512" s="32" t="s">
        <v>3122</v>
      </c>
      <c r="E512" s="32" t="s">
        <v>3123</v>
      </c>
      <c r="F512" s="32">
        <v>1</v>
      </c>
      <c r="G512" s="32" t="s">
        <v>3128</v>
      </c>
      <c r="H512" s="32" t="s">
        <v>955</v>
      </c>
      <c r="I512" s="23" t="s">
        <v>120</v>
      </c>
      <c r="J512" s="32" t="s">
        <v>102</v>
      </c>
      <c r="K512" s="32" t="s">
        <v>3122</v>
      </c>
      <c r="L512" s="32" t="s">
        <v>3123</v>
      </c>
      <c r="M512" s="34" t="s">
        <v>103</v>
      </c>
      <c r="N512" s="34" t="s">
        <v>104</v>
      </c>
      <c r="O512" s="35"/>
      <c r="P512" s="35">
        <v>10489</v>
      </c>
      <c r="Q512" s="36">
        <v>1.0900000000000001</v>
      </c>
      <c r="R512" s="37">
        <v>26000</v>
      </c>
      <c r="S512" s="37">
        <v>0</v>
      </c>
      <c r="T512" s="37">
        <f t="shared" si="7"/>
        <v>26000</v>
      </c>
    </row>
    <row r="513" spans="1:20" x14ac:dyDescent="0.3">
      <c r="A513" s="32" t="s">
        <v>3129</v>
      </c>
      <c r="B513" s="32" t="s">
        <v>3130</v>
      </c>
      <c r="C513" s="32" t="s">
        <v>3131</v>
      </c>
      <c r="D513" s="32" t="s">
        <v>3132</v>
      </c>
      <c r="E513" s="32" t="s">
        <v>3133</v>
      </c>
      <c r="F513" s="32">
        <v>1</v>
      </c>
      <c r="G513" s="32" t="s">
        <v>3134</v>
      </c>
      <c r="H513" s="32" t="s">
        <v>955</v>
      </c>
      <c r="I513" s="23" t="s">
        <v>120</v>
      </c>
      <c r="J513" s="32" t="s">
        <v>102</v>
      </c>
      <c r="K513" s="32" t="s">
        <v>3132</v>
      </c>
      <c r="L513" s="32" t="s">
        <v>3133</v>
      </c>
      <c r="M513" s="34" t="s">
        <v>103</v>
      </c>
      <c r="N513" s="34" t="s">
        <v>104</v>
      </c>
      <c r="O513" s="35"/>
      <c r="P513" s="35">
        <v>10490</v>
      </c>
      <c r="Q513" s="36">
        <v>1.0900000000000001</v>
      </c>
      <c r="R513" s="37">
        <v>26000</v>
      </c>
      <c r="S513" s="37">
        <v>0</v>
      </c>
      <c r="T513" s="37">
        <f t="shared" si="7"/>
        <v>26000</v>
      </c>
    </row>
    <row r="514" spans="1:20" x14ac:dyDescent="0.3">
      <c r="A514" s="32" t="s">
        <v>2998</v>
      </c>
      <c r="B514" s="32" t="s">
        <v>3135</v>
      </c>
      <c r="C514" s="32" t="s">
        <v>3136</v>
      </c>
      <c r="D514" s="32" t="s">
        <v>3137</v>
      </c>
      <c r="E514" s="32" t="s">
        <v>3138</v>
      </c>
      <c r="F514" s="32">
        <v>1</v>
      </c>
      <c r="G514" s="32" t="s">
        <v>3139</v>
      </c>
      <c r="H514" s="32" t="s">
        <v>955</v>
      </c>
      <c r="I514" s="23" t="s">
        <v>120</v>
      </c>
      <c r="J514" s="32" t="s">
        <v>102</v>
      </c>
      <c r="K514" s="32" t="s">
        <v>3137</v>
      </c>
      <c r="L514" s="32" t="s">
        <v>3138</v>
      </c>
      <c r="M514" s="34" t="s">
        <v>103</v>
      </c>
      <c r="N514" s="34" t="s">
        <v>104</v>
      </c>
      <c r="O514" s="35"/>
      <c r="P514" s="35">
        <v>10491</v>
      </c>
      <c r="Q514" s="36">
        <v>1.0900000000000001</v>
      </c>
      <c r="R514" s="37">
        <v>26000</v>
      </c>
      <c r="S514" s="37">
        <v>0</v>
      </c>
      <c r="T514" s="37">
        <f t="shared" si="7"/>
        <v>26000</v>
      </c>
    </row>
    <row r="515" spans="1:20" x14ac:dyDescent="0.3">
      <c r="A515" s="32" t="s">
        <v>2934</v>
      </c>
      <c r="B515" s="32" t="s">
        <v>3140</v>
      </c>
      <c r="C515" s="32" t="s">
        <v>3141</v>
      </c>
      <c r="D515" s="32" t="s">
        <v>3142</v>
      </c>
      <c r="E515" s="32" t="s">
        <v>3143</v>
      </c>
      <c r="F515" s="32">
        <v>1</v>
      </c>
      <c r="G515" s="32" t="s">
        <v>3144</v>
      </c>
      <c r="H515" s="32" t="s">
        <v>955</v>
      </c>
      <c r="I515" s="23" t="s">
        <v>120</v>
      </c>
      <c r="J515" s="32" t="s">
        <v>102</v>
      </c>
      <c r="K515" s="32" t="s">
        <v>3145</v>
      </c>
      <c r="L515" s="32" t="s">
        <v>3143</v>
      </c>
      <c r="M515" s="34" t="s">
        <v>103</v>
      </c>
      <c r="N515" s="34" t="s">
        <v>104</v>
      </c>
      <c r="O515" s="35"/>
      <c r="P515" s="35">
        <v>10492</v>
      </c>
      <c r="Q515" s="36">
        <v>1.0900000000000001</v>
      </c>
      <c r="R515" s="37">
        <v>26000</v>
      </c>
      <c r="S515" s="37">
        <v>0</v>
      </c>
      <c r="T515" s="37">
        <f t="shared" si="7"/>
        <v>26000</v>
      </c>
    </row>
    <row r="516" spans="1:20" x14ac:dyDescent="0.3">
      <c r="A516" s="32" t="s">
        <v>3146</v>
      </c>
      <c r="B516" s="32" t="s">
        <v>3147</v>
      </c>
      <c r="C516" s="32" t="s">
        <v>3148</v>
      </c>
      <c r="D516" s="32" t="s">
        <v>3149</v>
      </c>
      <c r="E516" s="32" t="s">
        <v>3150</v>
      </c>
      <c r="F516" s="32">
        <v>1</v>
      </c>
      <c r="G516" s="32" t="s">
        <v>3151</v>
      </c>
      <c r="H516" s="32" t="s">
        <v>975</v>
      </c>
      <c r="I516" s="23" t="s">
        <v>120</v>
      </c>
      <c r="J516" s="32" t="s">
        <v>102</v>
      </c>
      <c r="K516" s="32" t="s">
        <v>3149</v>
      </c>
      <c r="L516" s="32" t="s">
        <v>3150</v>
      </c>
      <c r="M516" s="34" t="s">
        <v>103</v>
      </c>
      <c r="N516" s="34" t="s">
        <v>104</v>
      </c>
      <c r="O516" s="35"/>
      <c r="P516" s="35">
        <v>10493</v>
      </c>
      <c r="Q516" s="36">
        <v>1.0900000000000001</v>
      </c>
      <c r="R516" s="37">
        <v>52000</v>
      </c>
      <c r="S516" s="37">
        <v>0</v>
      </c>
      <c r="T516" s="37">
        <f t="shared" si="7"/>
        <v>52000</v>
      </c>
    </row>
    <row r="517" spans="1:20" x14ac:dyDescent="0.3">
      <c r="A517" s="32" t="s">
        <v>2589</v>
      </c>
      <c r="B517" s="32" t="s">
        <v>3152</v>
      </c>
      <c r="C517" s="32" t="s">
        <v>3153</v>
      </c>
      <c r="D517" s="32" t="s">
        <v>3154</v>
      </c>
      <c r="E517" s="32" t="s">
        <v>3155</v>
      </c>
      <c r="F517" s="32">
        <v>1</v>
      </c>
      <c r="G517" s="32" t="s">
        <v>3156</v>
      </c>
      <c r="H517" s="32" t="s">
        <v>975</v>
      </c>
      <c r="I517" s="23" t="s">
        <v>120</v>
      </c>
      <c r="J517" s="23" t="s">
        <v>3157</v>
      </c>
      <c r="K517" s="32" t="s">
        <v>3154</v>
      </c>
      <c r="L517" s="32" t="s">
        <v>3155</v>
      </c>
      <c r="M517" s="34" t="s">
        <v>103</v>
      </c>
      <c r="N517" s="34" t="s">
        <v>104</v>
      </c>
      <c r="O517" s="35"/>
      <c r="P517" s="35">
        <v>10494</v>
      </c>
      <c r="Q517" s="36">
        <v>1.0900000000000001</v>
      </c>
      <c r="R517" s="37">
        <v>52000</v>
      </c>
      <c r="S517" s="37">
        <v>0</v>
      </c>
      <c r="T517" s="37">
        <f t="shared" si="7"/>
        <v>52000</v>
      </c>
    </row>
    <row r="518" spans="1:20" x14ac:dyDescent="0.3">
      <c r="A518" s="32" t="s">
        <v>2515</v>
      </c>
      <c r="B518" s="32" t="s">
        <v>3158</v>
      </c>
      <c r="C518" s="32" t="s">
        <v>3159</v>
      </c>
      <c r="D518" s="32" t="s">
        <v>978</v>
      </c>
      <c r="E518" s="32" t="s">
        <v>979</v>
      </c>
      <c r="F518" s="32">
        <v>1</v>
      </c>
      <c r="G518" s="32" t="s">
        <v>980</v>
      </c>
      <c r="H518" s="32" t="s">
        <v>981</v>
      </c>
      <c r="I518" s="23" t="s">
        <v>120</v>
      </c>
      <c r="J518" s="32" t="s">
        <v>102</v>
      </c>
      <c r="K518" s="32" t="s">
        <v>978</v>
      </c>
      <c r="L518" s="32" t="s">
        <v>979</v>
      </c>
      <c r="M518" s="34" t="s">
        <v>103</v>
      </c>
      <c r="N518" s="34" t="s">
        <v>104</v>
      </c>
      <c r="O518" s="35"/>
      <c r="P518" s="35">
        <v>10495</v>
      </c>
      <c r="Q518" s="36">
        <v>1.0900000000000001</v>
      </c>
      <c r="R518" s="37">
        <v>17000</v>
      </c>
      <c r="S518" s="37">
        <v>0</v>
      </c>
      <c r="T518" s="37">
        <f t="shared" si="7"/>
        <v>17000</v>
      </c>
    </row>
    <row r="519" spans="1:20" x14ac:dyDescent="0.3">
      <c r="A519" s="32" t="s">
        <v>3073</v>
      </c>
      <c r="B519" s="32" t="s">
        <v>3160</v>
      </c>
      <c r="C519" s="32" t="s">
        <v>3161</v>
      </c>
      <c r="D519" s="32" t="s">
        <v>3162</v>
      </c>
      <c r="E519" s="32" t="s">
        <v>3163</v>
      </c>
      <c r="F519" s="32">
        <v>1</v>
      </c>
      <c r="G519" s="32" t="s">
        <v>3164</v>
      </c>
      <c r="H519" s="32" t="s">
        <v>981</v>
      </c>
      <c r="I519" s="23" t="s">
        <v>120</v>
      </c>
      <c r="J519" s="32" t="s">
        <v>102</v>
      </c>
      <c r="K519" s="32" t="s">
        <v>3162</v>
      </c>
      <c r="L519" s="32" t="s">
        <v>3163</v>
      </c>
      <c r="M519" s="34" t="s">
        <v>103</v>
      </c>
      <c r="N519" s="34" t="s">
        <v>104</v>
      </c>
      <c r="O519" s="35"/>
      <c r="P519" s="35">
        <v>10496</v>
      </c>
      <c r="Q519" s="36">
        <v>1.0900000000000001</v>
      </c>
      <c r="R519" s="37">
        <v>17000</v>
      </c>
      <c r="S519" s="37">
        <v>0</v>
      </c>
      <c r="T519" s="37">
        <f t="shared" si="7"/>
        <v>17000</v>
      </c>
    </row>
    <row r="520" spans="1:20" x14ac:dyDescent="0.3">
      <c r="A520" s="32" t="s">
        <v>3165</v>
      </c>
      <c r="B520" s="32" t="s">
        <v>3166</v>
      </c>
      <c r="C520" s="32" t="s">
        <v>3167</v>
      </c>
      <c r="D520" s="32" t="s">
        <v>3168</v>
      </c>
      <c r="E520" s="32" t="s">
        <v>3169</v>
      </c>
      <c r="F520" s="32">
        <v>1</v>
      </c>
      <c r="G520" s="32" t="s">
        <v>3170</v>
      </c>
      <c r="H520" s="32" t="s">
        <v>3171</v>
      </c>
      <c r="I520" s="39" t="s">
        <v>101</v>
      </c>
      <c r="J520" s="32" t="s">
        <v>3172</v>
      </c>
      <c r="K520" s="32" t="s">
        <v>3168</v>
      </c>
      <c r="L520" s="32" t="s">
        <v>3169</v>
      </c>
      <c r="M520" s="34" t="s">
        <v>103</v>
      </c>
      <c r="N520" s="34" t="s">
        <v>104</v>
      </c>
      <c r="O520" s="35"/>
      <c r="P520" s="35">
        <v>10497</v>
      </c>
      <c r="Q520" s="36">
        <v>1.0900000000000001</v>
      </c>
      <c r="R520" s="37">
        <v>20000</v>
      </c>
      <c r="S520" s="37">
        <v>0</v>
      </c>
      <c r="T520" s="37">
        <f t="shared" si="7"/>
        <v>20000</v>
      </c>
    </row>
    <row r="521" spans="1:20" x14ac:dyDescent="0.3">
      <c r="A521" s="32" t="s">
        <v>2887</v>
      </c>
      <c r="B521" s="32" t="s">
        <v>3173</v>
      </c>
      <c r="C521" s="32" t="s">
        <v>3174</v>
      </c>
      <c r="D521" s="32" t="s">
        <v>2890</v>
      </c>
      <c r="E521" s="32" t="s">
        <v>2891</v>
      </c>
      <c r="F521" s="32">
        <v>1</v>
      </c>
      <c r="G521" s="32" t="s">
        <v>2892</v>
      </c>
      <c r="H521" s="32" t="s">
        <v>3175</v>
      </c>
      <c r="I521" s="39" t="s">
        <v>101</v>
      </c>
      <c r="J521" s="32" t="s">
        <v>102</v>
      </c>
      <c r="K521" s="32" t="s">
        <v>2890</v>
      </c>
      <c r="L521" s="32" t="s">
        <v>2891</v>
      </c>
      <c r="M521" s="34" t="s">
        <v>103</v>
      </c>
      <c r="N521" s="34" t="s">
        <v>104</v>
      </c>
      <c r="O521" s="35"/>
      <c r="P521" s="35">
        <v>10498</v>
      </c>
      <c r="Q521" s="36">
        <v>1.0900000000000001</v>
      </c>
      <c r="R521" s="37">
        <v>21500</v>
      </c>
      <c r="S521" s="37">
        <v>0</v>
      </c>
      <c r="T521" s="37">
        <f t="shared" si="7"/>
        <v>21500</v>
      </c>
    </row>
    <row r="522" spans="1:20" x14ac:dyDescent="0.3">
      <c r="A522" s="32" t="s">
        <v>2941</v>
      </c>
      <c r="B522" s="32" t="s">
        <v>3176</v>
      </c>
      <c r="C522" s="32" t="s">
        <v>3177</v>
      </c>
      <c r="D522" s="32" t="s">
        <v>3178</v>
      </c>
      <c r="E522" s="32" t="s">
        <v>3179</v>
      </c>
      <c r="F522" s="32">
        <v>1</v>
      </c>
      <c r="G522" s="32" t="s">
        <v>3180</v>
      </c>
      <c r="H522" s="32" t="s">
        <v>3175</v>
      </c>
      <c r="I522" s="39" t="s">
        <v>101</v>
      </c>
      <c r="J522" s="32" t="s">
        <v>3181</v>
      </c>
      <c r="K522" s="32" t="s">
        <v>3178</v>
      </c>
      <c r="L522" s="32" t="s">
        <v>3179</v>
      </c>
      <c r="M522" s="34" t="s">
        <v>103</v>
      </c>
      <c r="N522" s="34" t="s">
        <v>104</v>
      </c>
      <c r="O522" s="35"/>
      <c r="P522" s="35">
        <v>10499</v>
      </c>
      <c r="Q522" s="36">
        <v>1.0900000000000001</v>
      </c>
      <c r="R522" s="37">
        <v>21500</v>
      </c>
      <c r="S522" s="37">
        <v>0</v>
      </c>
      <c r="T522" s="37">
        <f t="shared" si="7"/>
        <v>21500</v>
      </c>
    </row>
    <row r="523" spans="1:20" x14ac:dyDescent="0.3">
      <c r="A523" s="32" t="s">
        <v>2530</v>
      </c>
      <c r="B523" s="32" t="s">
        <v>3182</v>
      </c>
      <c r="C523" s="32" t="s">
        <v>3183</v>
      </c>
      <c r="D523" s="32" t="s">
        <v>3184</v>
      </c>
      <c r="E523" s="32" t="s">
        <v>3185</v>
      </c>
      <c r="F523" s="32">
        <v>1</v>
      </c>
      <c r="G523" s="32" t="s">
        <v>3186</v>
      </c>
      <c r="H523" s="32" t="s">
        <v>3187</v>
      </c>
      <c r="I523" s="39" t="s">
        <v>101</v>
      </c>
      <c r="J523" s="32" t="s">
        <v>102</v>
      </c>
      <c r="K523" s="32" t="s">
        <v>3184</v>
      </c>
      <c r="L523" s="32" t="s">
        <v>3185</v>
      </c>
      <c r="M523" s="34" t="s">
        <v>103</v>
      </c>
      <c r="N523" s="34" t="s">
        <v>104</v>
      </c>
      <c r="O523" s="35"/>
      <c r="P523" s="35">
        <v>10500</v>
      </c>
      <c r="Q523" s="36">
        <v>1.0900000000000001</v>
      </c>
      <c r="R523" s="37">
        <v>17000</v>
      </c>
      <c r="S523" s="37">
        <v>0</v>
      </c>
      <c r="T523" s="37">
        <f t="shared" si="7"/>
        <v>17000</v>
      </c>
    </row>
    <row r="524" spans="1:20" x14ac:dyDescent="0.3">
      <c r="A524" s="32" t="s">
        <v>3188</v>
      </c>
      <c r="B524" s="32" t="s">
        <v>3189</v>
      </c>
      <c r="C524" s="32" t="s">
        <v>3190</v>
      </c>
      <c r="D524" s="32" t="s">
        <v>3191</v>
      </c>
      <c r="E524" s="32" t="s">
        <v>3192</v>
      </c>
      <c r="F524" s="32">
        <v>1</v>
      </c>
      <c r="G524" s="32" t="s">
        <v>3193</v>
      </c>
      <c r="H524" s="32" t="s">
        <v>197</v>
      </c>
      <c r="I524" s="39" t="s">
        <v>101</v>
      </c>
      <c r="J524" s="32" t="s">
        <v>102</v>
      </c>
      <c r="K524" s="32" t="s">
        <v>3191</v>
      </c>
      <c r="L524" s="32" t="s">
        <v>3192</v>
      </c>
      <c r="M524" s="34" t="s">
        <v>103</v>
      </c>
      <c r="N524" s="34" t="s">
        <v>104</v>
      </c>
      <c r="O524" s="35"/>
      <c r="P524" s="35">
        <v>10501</v>
      </c>
      <c r="Q524" s="36">
        <v>1.1000000000000001</v>
      </c>
      <c r="R524" s="37">
        <v>35000</v>
      </c>
      <c r="S524" s="37">
        <v>0</v>
      </c>
      <c r="T524" s="37">
        <f t="shared" si="7"/>
        <v>35000</v>
      </c>
    </row>
    <row r="525" spans="1:20" x14ac:dyDescent="0.3">
      <c r="A525" s="32" t="s">
        <v>3194</v>
      </c>
      <c r="B525" s="32" t="s">
        <v>3195</v>
      </c>
      <c r="C525" s="32" t="s">
        <v>3196</v>
      </c>
      <c r="D525" s="32" t="s">
        <v>3197</v>
      </c>
      <c r="E525" s="32" t="s">
        <v>3198</v>
      </c>
      <c r="F525" s="32">
        <v>1</v>
      </c>
      <c r="G525" s="32" t="s">
        <v>3199</v>
      </c>
      <c r="H525" s="32" t="s">
        <v>197</v>
      </c>
      <c r="I525" s="23" t="s">
        <v>120</v>
      </c>
      <c r="J525" s="32" t="s">
        <v>102</v>
      </c>
      <c r="K525" s="32" t="s">
        <v>3197</v>
      </c>
      <c r="L525" s="32" t="s">
        <v>3198</v>
      </c>
      <c r="M525" s="34" t="s">
        <v>103</v>
      </c>
      <c r="N525" s="34" t="s">
        <v>104</v>
      </c>
      <c r="O525" s="35"/>
      <c r="P525" s="35">
        <v>10502</v>
      </c>
      <c r="Q525" s="36">
        <v>1.1000000000000001</v>
      </c>
      <c r="R525" s="37">
        <v>35000</v>
      </c>
      <c r="S525" s="37">
        <v>3000</v>
      </c>
      <c r="T525" s="37">
        <f t="shared" si="7"/>
        <v>38000</v>
      </c>
    </row>
    <row r="526" spans="1:20" x14ac:dyDescent="0.3">
      <c r="A526" s="32" t="s">
        <v>3200</v>
      </c>
      <c r="B526" s="32" t="s">
        <v>3201</v>
      </c>
      <c r="C526" s="32" t="s">
        <v>3202</v>
      </c>
      <c r="D526" s="32" t="s">
        <v>3203</v>
      </c>
      <c r="E526" s="32" t="s">
        <v>3204</v>
      </c>
      <c r="F526" s="32">
        <v>1</v>
      </c>
      <c r="G526" s="32" t="s">
        <v>3205</v>
      </c>
      <c r="H526" s="32" t="s">
        <v>241</v>
      </c>
      <c r="I526" s="23" t="s">
        <v>120</v>
      </c>
      <c r="J526" s="32" t="s">
        <v>102</v>
      </c>
      <c r="K526" s="32" t="s">
        <v>3203</v>
      </c>
      <c r="L526" s="32" t="s">
        <v>3204</v>
      </c>
      <c r="M526" s="34" t="s">
        <v>103</v>
      </c>
      <c r="N526" s="34" t="s">
        <v>104</v>
      </c>
      <c r="O526" s="35"/>
      <c r="P526" s="35">
        <v>10503</v>
      </c>
      <c r="Q526" s="36">
        <v>1.1000000000000001</v>
      </c>
      <c r="R526" s="37">
        <v>35000</v>
      </c>
      <c r="S526" s="37">
        <v>3000</v>
      </c>
      <c r="T526" s="37">
        <f t="shared" si="7"/>
        <v>38000</v>
      </c>
    </row>
    <row r="527" spans="1:20" x14ac:dyDescent="0.3">
      <c r="A527" s="32" t="s">
        <v>3206</v>
      </c>
      <c r="B527" s="32" t="s">
        <v>3207</v>
      </c>
      <c r="C527" s="32" t="s">
        <v>3208</v>
      </c>
      <c r="D527" s="32" t="s">
        <v>3209</v>
      </c>
      <c r="E527" s="32" t="s">
        <v>3210</v>
      </c>
      <c r="F527" s="32">
        <v>1</v>
      </c>
      <c r="G527" s="32" t="s">
        <v>3211</v>
      </c>
      <c r="H527" s="32" t="s">
        <v>241</v>
      </c>
      <c r="I527" s="23" t="s">
        <v>120</v>
      </c>
      <c r="J527" s="23" t="s">
        <v>3212</v>
      </c>
      <c r="K527" s="32" t="s">
        <v>3213</v>
      </c>
      <c r="L527" s="32" t="s">
        <v>3210</v>
      </c>
      <c r="M527" s="34" t="s">
        <v>103</v>
      </c>
      <c r="N527" s="34" t="s">
        <v>104</v>
      </c>
      <c r="O527" s="35"/>
      <c r="P527" s="35">
        <v>10504</v>
      </c>
      <c r="Q527" s="36">
        <v>1.1000000000000001</v>
      </c>
      <c r="R527" s="37">
        <v>35000</v>
      </c>
      <c r="S527" s="37">
        <v>3000</v>
      </c>
      <c r="T527" s="37">
        <f t="shared" si="7"/>
        <v>38000</v>
      </c>
    </row>
    <row r="528" spans="1:20" x14ac:dyDescent="0.3">
      <c r="A528" s="32" t="s">
        <v>3214</v>
      </c>
      <c r="B528" s="32" t="s">
        <v>3215</v>
      </c>
      <c r="C528" s="32" t="s">
        <v>3216</v>
      </c>
      <c r="D528" s="32" t="s">
        <v>3217</v>
      </c>
      <c r="E528" s="32" t="s">
        <v>3218</v>
      </c>
      <c r="F528" s="32">
        <v>1</v>
      </c>
      <c r="G528" s="32" t="s">
        <v>3219</v>
      </c>
      <c r="H528" s="32" t="s">
        <v>259</v>
      </c>
      <c r="I528" s="39" t="s">
        <v>101</v>
      </c>
      <c r="J528" s="32" t="s">
        <v>102</v>
      </c>
      <c r="K528" s="32" t="s">
        <v>3217</v>
      </c>
      <c r="L528" s="32" t="s">
        <v>3218</v>
      </c>
      <c r="M528" s="34" t="s">
        <v>103</v>
      </c>
      <c r="N528" s="34" t="s">
        <v>104</v>
      </c>
      <c r="O528" s="35"/>
      <c r="P528" s="35">
        <v>10505</v>
      </c>
      <c r="Q528" s="36">
        <v>1.1000000000000001</v>
      </c>
      <c r="R528" s="37">
        <v>66500</v>
      </c>
      <c r="S528" s="37">
        <v>0</v>
      </c>
      <c r="T528" s="37">
        <f t="shared" si="7"/>
        <v>66500</v>
      </c>
    </row>
    <row r="529" spans="1:20" x14ac:dyDescent="0.3">
      <c r="A529" s="32" t="s">
        <v>3220</v>
      </c>
      <c r="B529" s="32" t="s">
        <v>3221</v>
      </c>
      <c r="C529" s="32" t="s">
        <v>3222</v>
      </c>
      <c r="D529" s="32" t="s">
        <v>3223</v>
      </c>
      <c r="E529" s="32" t="s">
        <v>3224</v>
      </c>
      <c r="F529" s="32">
        <v>1</v>
      </c>
      <c r="G529" s="32" t="s">
        <v>3225</v>
      </c>
      <c r="H529" s="32" t="s">
        <v>259</v>
      </c>
      <c r="I529" s="39" t="s">
        <v>101</v>
      </c>
      <c r="J529" s="23" t="s">
        <v>3226</v>
      </c>
      <c r="K529" s="32" t="s">
        <v>3223</v>
      </c>
      <c r="L529" s="32" t="s">
        <v>3224</v>
      </c>
      <c r="M529" s="34" t="s">
        <v>103</v>
      </c>
      <c r="N529" s="34" t="s">
        <v>104</v>
      </c>
      <c r="O529" s="35"/>
      <c r="P529" s="35">
        <v>10506</v>
      </c>
      <c r="Q529" s="36">
        <v>1.1000000000000001</v>
      </c>
      <c r="R529" s="37">
        <v>66500</v>
      </c>
      <c r="S529" s="37">
        <v>0</v>
      </c>
      <c r="T529" s="37">
        <f t="shared" si="7"/>
        <v>66500</v>
      </c>
    </row>
    <row r="530" spans="1:20" x14ac:dyDescent="0.3">
      <c r="A530" s="32" t="s">
        <v>3194</v>
      </c>
      <c r="B530" s="32" t="s">
        <v>3227</v>
      </c>
      <c r="C530" s="32" t="s">
        <v>3228</v>
      </c>
      <c r="D530" s="32" t="s">
        <v>3229</v>
      </c>
      <c r="E530" s="32" t="s">
        <v>3230</v>
      </c>
      <c r="F530" s="32">
        <v>1</v>
      </c>
      <c r="G530" s="32" t="s">
        <v>3231</v>
      </c>
      <c r="H530" s="32" t="s">
        <v>259</v>
      </c>
      <c r="I530" s="23" t="s">
        <v>120</v>
      </c>
      <c r="J530" s="32" t="s">
        <v>102</v>
      </c>
      <c r="K530" s="32" t="s">
        <v>3229</v>
      </c>
      <c r="L530" s="32" t="s">
        <v>3230</v>
      </c>
      <c r="M530" s="34" t="s">
        <v>103</v>
      </c>
      <c r="N530" s="34" t="s">
        <v>104</v>
      </c>
      <c r="O530" s="35"/>
      <c r="P530" s="35">
        <v>10507</v>
      </c>
      <c r="Q530" s="36">
        <v>1.1000000000000001</v>
      </c>
      <c r="R530" s="37">
        <v>66500</v>
      </c>
      <c r="S530" s="37">
        <v>3000</v>
      </c>
      <c r="T530" s="37">
        <f t="shared" si="7"/>
        <v>69500</v>
      </c>
    </row>
    <row r="531" spans="1:20" x14ac:dyDescent="0.3">
      <c r="A531" s="32" t="s">
        <v>3232</v>
      </c>
      <c r="B531" s="32" t="s">
        <v>3233</v>
      </c>
      <c r="C531" s="32" t="s">
        <v>3234</v>
      </c>
      <c r="D531" s="32" t="s">
        <v>3235</v>
      </c>
      <c r="E531" s="32" t="s">
        <v>3236</v>
      </c>
      <c r="F531" s="32">
        <v>1</v>
      </c>
      <c r="G531" s="32" t="s">
        <v>3237</v>
      </c>
      <c r="H531" s="32" t="s">
        <v>259</v>
      </c>
      <c r="I531" s="23" t="s">
        <v>120</v>
      </c>
      <c r="J531" s="32" t="s">
        <v>102</v>
      </c>
      <c r="K531" s="32" t="s">
        <v>3235</v>
      </c>
      <c r="L531" s="32" t="s">
        <v>3236</v>
      </c>
      <c r="M531" s="34" t="s">
        <v>103</v>
      </c>
      <c r="N531" s="34" t="s">
        <v>104</v>
      </c>
      <c r="O531" s="35"/>
      <c r="P531" s="35">
        <v>10508</v>
      </c>
      <c r="Q531" s="36">
        <v>1.1000000000000001</v>
      </c>
      <c r="R531" s="37">
        <v>66500</v>
      </c>
      <c r="S531" s="37">
        <v>3000</v>
      </c>
      <c r="T531" s="37">
        <f t="shared" si="7"/>
        <v>69500</v>
      </c>
    </row>
    <row r="532" spans="1:20" x14ac:dyDescent="0.3">
      <c r="A532" s="32" t="s">
        <v>3238</v>
      </c>
      <c r="B532" s="32" t="s">
        <v>3239</v>
      </c>
      <c r="C532" s="32" t="s">
        <v>3240</v>
      </c>
      <c r="D532" s="32" t="s">
        <v>3241</v>
      </c>
      <c r="E532" s="32" t="s">
        <v>3242</v>
      </c>
      <c r="F532" s="32">
        <v>1</v>
      </c>
      <c r="G532" s="32" t="s">
        <v>3243</v>
      </c>
      <c r="H532" s="32" t="s">
        <v>259</v>
      </c>
      <c r="I532" s="39" t="s">
        <v>101</v>
      </c>
      <c r="J532" s="32" t="s">
        <v>102</v>
      </c>
      <c r="K532" s="32" t="s">
        <v>3241</v>
      </c>
      <c r="L532" s="32" t="s">
        <v>3242</v>
      </c>
      <c r="M532" s="34" t="s">
        <v>103</v>
      </c>
      <c r="N532" s="34" t="s">
        <v>104</v>
      </c>
      <c r="O532" s="35"/>
      <c r="P532" s="35">
        <v>10509</v>
      </c>
      <c r="Q532" s="36">
        <v>1.1000000000000001</v>
      </c>
      <c r="R532" s="37">
        <v>66500</v>
      </c>
      <c r="S532" s="37">
        <v>0</v>
      </c>
      <c r="T532" s="37">
        <f t="shared" si="7"/>
        <v>66500</v>
      </c>
    </row>
    <row r="533" spans="1:20" x14ac:dyDescent="0.3">
      <c r="A533" s="32" t="s">
        <v>3244</v>
      </c>
      <c r="B533" s="32" t="s">
        <v>3245</v>
      </c>
      <c r="C533" s="32" t="s">
        <v>3246</v>
      </c>
      <c r="D533" s="32" t="s">
        <v>3247</v>
      </c>
      <c r="E533" s="32" t="s">
        <v>3248</v>
      </c>
      <c r="F533" s="32">
        <v>1</v>
      </c>
      <c r="G533" s="32" t="s">
        <v>3249</v>
      </c>
      <c r="H533" s="32" t="s">
        <v>288</v>
      </c>
      <c r="I533" s="39" t="s">
        <v>101</v>
      </c>
      <c r="J533" s="32" t="s">
        <v>3250</v>
      </c>
      <c r="K533" s="32" t="s">
        <v>3251</v>
      </c>
      <c r="L533" s="32" t="s">
        <v>3252</v>
      </c>
      <c r="M533" s="34" t="s">
        <v>103</v>
      </c>
      <c r="N533" s="34" t="s">
        <v>104</v>
      </c>
      <c r="O533" s="35"/>
      <c r="P533" s="35">
        <v>10510</v>
      </c>
      <c r="Q533" s="36">
        <v>1.1000000000000001</v>
      </c>
      <c r="R533" s="37">
        <v>66500</v>
      </c>
      <c r="S533" s="37">
        <v>0</v>
      </c>
      <c r="T533" s="37">
        <f t="shared" si="7"/>
        <v>66500</v>
      </c>
    </row>
    <row r="534" spans="1:20" x14ac:dyDescent="0.3">
      <c r="A534" s="32" t="s">
        <v>3253</v>
      </c>
      <c r="B534" s="32" t="s">
        <v>3254</v>
      </c>
      <c r="C534" s="32" t="s">
        <v>3255</v>
      </c>
      <c r="D534" s="32" t="s">
        <v>3256</v>
      </c>
      <c r="E534" s="32" t="s">
        <v>3257</v>
      </c>
      <c r="F534" s="32">
        <v>1</v>
      </c>
      <c r="G534" s="32" t="s">
        <v>3258</v>
      </c>
      <c r="H534" s="32" t="s">
        <v>1864</v>
      </c>
      <c r="I534" s="39" t="s">
        <v>101</v>
      </c>
      <c r="J534" s="23" t="s">
        <v>3259</v>
      </c>
      <c r="K534" s="32" t="s">
        <v>3256</v>
      </c>
      <c r="L534" s="32" t="s">
        <v>3257</v>
      </c>
      <c r="M534" s="34" t="s">
        <v>103</v>
      </c>
      <c r="N534" s="34" t="s">
        <v>104</v>
      </c>
      <c r="O534" s="35"/>
      <c r="P534" s="35">
        <v>10511</v>
      </c>
      <c r="Q534" s="36">
        <v>1.1000000000000001</v>
      </c>
      <c r="R534" s="37">
        <v>98000</v>
      </c>
      <c r="S534" s="37">
        <v>0</v>
      </c>
      <c r="T534" s="37">
        <f t="shared" si="7"/>
        <v>98000</v>
      </c>
    </row>
    <row r="535" spans="1:20" x14ac:dyDescent="0.3">
      <c r="A535" s="32" t="s">
        <v>3244</v>
      </c>
      <c r="B535" s="32" t="s">
        <v>3260</v>
      </c>
      <c r="C535" s="32" t="s">
        <v>3261</v>
      </c>
      <c r="D535" s="32" t="s">
        <v>3262</v>
      </c>
      <c r="E535" s="32" t="s">
        <v>3263</v>
      </c>
      <c r="F535" s="32">
        <v>1</v>
      </c>
      <c r="G535" s="32" t="s">
        <v>3264</v>
      </c>
      <c r="H535" s="32" t="s">
        <v>126</v>
      </c>
      <c r="I535" s="23" t="s">
        <v>120</v>
      </c>
      <c r="J535" s="32" t="s">
        <v>102</v>
      </c>
      <c r="K535" s="32" t="s">
        <v>3262</v>
      </c>
      <c r="L535" s="32" t="s">
        <v>3263</v>
      </c>
      <c r="M535" s="34" t="s">
        <v>103</v>
      </c>
      <c r="N535" s="34" t="s">
        <v>104</v>
      </c>
      <c r="O535" s="35"/>
      <c r="P535" s="35">
        <v>10512</v>
      </c>
      <c r="Q535" s="36">
        <v>1.1000000000000001</v>
      </c>
      <c r="R535" s="37">
        <v>29000</v>
      </c>
      <c r="S535" s="37">
        <v>3000</v>
      </c>
      <c r="T535" s="37">
        <f t="shared" si="7"/>
        <v>32000</v>
      </c>
    </row>
    <row r="536" spans="1:20" x14ac:dyDescent="0.3">
      <c r="A536" s="32" t="s">
        <v>3188</v>
      </c>
      <c r="B536" s="32" t="s">
        <v>3265</v>
      </c>
      <c r="C536" s="32" t="s">
        <v>3266</v>
      </c>
      <c r="D536" s="32" t="s">
        <v>3267</v>
      </c>
      <c r="E536" s="32" t="s">
        <v>3268</v>
      </c>
      <c r="F536" s="32">
        <v>1</v>
      </c>
      <c r="G536" s="32" t="s">
        <v>3269</v>
      </c>
      <c r="H536" s="32" t="s">
        <v>330</v>
      </c>
      <c r="I536" s="39" t="s">
        <v>101</v>
      </c>
      <c r="J536" s="32" t="s">
        <v>102</v>
      </c>
      <c r="K536" s="32" t="s">
        <v>3267</v>
      </c>
      <c r="L536" s="32" t="s">
        <v>3268</v>
      </c>
      <c r="M536" s="34" t="s">
        <v>103</v>
      </c>
      <c r="N536" s="34" t="s">
        <v>104</v>
      </c>
      <c r="O536" s="35"/>
      <c r="P536" s="35">
        <v>10513</v>
      </c>
      <c r="Q536" s="36">
        <v>1.1000000000000001</v>
      </c>
      <c r="R536" s="37">
        <v>54500</v>
      </c>
      <c r="S536" s="37">
        <v>0</v>
      </c>
      <c r="T536" s="37">
        <f t="shared" si="7"/>
        <v>54500</v>
      </c>
    </row>
    <row r="537" spans="1:20" x14ac:dyDescent="0.3">
      <c r="A537" s="32" t="s">
        <v>3188</v>
      </c>
      <c r="B537" s="32" t="s">
        <v>3270</v>
      </c>
      <c r="C537" s="32" t="s">
        <v>3271</v>
      </c>
      <c r="D537" s="32" t="s">
        <v>3272</v>
      </c>
      <c r="E537" s="32" t="s">
        <v>3273</v>
      </c>
      <c r="F537" s="32">
        <v>1</v>
      </c>
      <c r="G537" s="32" t="s">
        <v>3274</v>
      </c>
      <c r="H537" s="32" t="s">
        <v>330</v>
      </c>
      <c r="I537" s="23" t="s">
        <v>120</v>
      </c>
      <c r="J537" s="32" t="s">
        <v>102</v>
      </c>
      <c r="K537" s="32" t="s">
        <v>3272</v>
      </c>
      <c r="L537" s="32" t="s">
        <v>3273</v>
      </c>
      <c r="M537" s="34" t="s">
        <v>103</v>
      </c>
      <c r="N537" s="34" t="s">
        <v>104</v>
      </c>
      <c r="O537" s="35"/>
      <c r="P537" s="35">
        <v>10514</v>
      </c>
      <c r="Q537" s="36">
        <v>1.1000000000000001</v>
      </c>
      <c r="R537" s="37">
        <v>54500</v>
      </c>
      <c r="S537" s="37">
        <v>3000</v>
      </c>
      <c r="T537" s="37">
        <f t="shared" si="7"/>
        <v>57500</v>
      </c>
    </row>
    <row r="538" spans="1:20" x14ac:dyDescent="0.3">
      <c r="A538" s="32" t="s">
        <v>3275</v>
      </c>
      <c r="B538" s="32" t="s">
        <v>3276</v>
      </c>
      <c r="C538" s="32" t="s">
        <v>3277</v>
      </c>
      <c r="D538" s="32" t="s">
        <v>1947</v>
      </c>
      <c r="E538" s="32" t="s">
        <v>3278</v>
      </c>
      <c r="F538" s="32">
        <v>1</v>
      </c>
      <c r="G538" s="32" t="s">
        <v>3279</v>
      </c>
      <c r="H538" s="32" t="s">
        <v>1261</v>
      </c>
      <c r="I538" s="39" t="s">
        <v>101</v>
      </c>
      <c r="J538" s="32" t="s">
        <v>3280</v>
      </c>
      <c r="K538" s="32" t="s">
        <v>3281</v>
      </c>
      <c r="L538" s="32" t="s">
        <v>3282</v>
      </c>
      <c r="M538" s="34" t="s">
        <v>103</v>
      </c>
      <c r="N538" s="34" t="s">
        <v>104</v>
      </c>
      <c r="O538" s="35"/>
      <c r="P538" s="35">
        <v>10515</v>
      </c>
      <c r="Q538" s="36">
        <v>1.1000000000000001</v>
      </c>
      <c r="R538" s="37">
        <v>80000</v>
      </c>
      <c r="S538" s="37">
        <v>0</v>
      </c>
      <c r="T538" s="37">
        <f t="shared" si="7"/>
        <v>80000</v>
      </c>
    </row>
    <row r="539" spans="1:20" x14ac:dyDescent="0.3">
      <c r="A539" s="32" t="s">
        <v>3188</v>
      </c>
      <c r="B539" s="32" t="s">
        <v>3283</v>
      </c>
      <c r="C539" s="32" t="s">
        <v>3284</v>
      </c>
      <c r="D539" s="32" t="s">
        <v>3285</v>
      </c>
      <c r="E539" s="32" t="s">
        <v>3286</v>
      </c>
      <c r="F539" s="32">
        <v>1</v>
      </c>
      <c r="G539" s="32" t="s">
        <v>3287</v>
      </c>
      <c r="H539" s="32" t="s">
        <v>1270</v>
      </c>
      <c r="I539" s="39" t="s">
        <v>101</v>
      </c>
      <c r="J539" s="32" t="s">
        <v>3288</v>
      </c>
      <c r="K539" s="32" t="s">
        <v>3289</v>
      </c>
      <c r="L539" s="32" t="s">
        <v>3290</v>
      </c>
      <c r="M539" s="34" t="s">
        <v>103</v>
      </c>
      <c r="N539" s="34" t="s">
        <v>104</v>
      </c>
      <c r="O539" s="35"/>
      <c r="P539" s="35">
        <v>10516</v>
      </c>
      <c r="Q539" s="36">
        <v>1.1000000000000001</v>
      </c>
      <c r="R539" s="37">
        <v>133500</v>
      </c>
      <c r="S539" s="37">
        <v>0</v>
      </c>
      <c r="T539" s="37">
        <f t="shared" si="7"/>
        <v>133500</v>
      </c>
    </row>
    <row r="540" spans="1:20" x14ac:dyDescent="0.3">
      <c r="A540" s="32" t="s">
        <v>3291</v>
      </c>
      <c r="B540" s="32" t="s">
        <v>3292</v>
      </c>
      <c r="C540" s="32" t="s">
        <v>3293</v>
      </c>
      <c r="D540" s="32" t="s">
        <v>3294</v>
      </c>
      <c r="E540" s="32" t="s">
        <v>3295</v>
      </c>
      <c r="F540" s="32">
        <v>1</v>
      </c>
      <c r="G540" s="32" t="s">
        <v>3296</v>
      </c>
      <c r="H540" s="32" t="s">
        <v>380</v>
      </c>
      <c r="I540" s="39" t="s">
        <v>101</v>
      </c>
      <c r="J540" s="32" t="s">
        <v>102</v>
      </c>
      <c r="K540" s="32" t="s">
        <v>3294</v>
      </c>
      <c r="L540" s="32" t="s">
        <v>3295</v>
      </c>
      <c r="M540" s="34" t="s">
        <v>103</v>
      </c>
      <c r="N540" s="34" t="s">
        <v>104</v>
      </c>
      <c r="O540" s="35"/>
      <c r="P540" s="35">
        <v>10517</v>
      </c>
      <c r="Q540" s="36">
        <v>1.1000000000000001</v>
      </c>
      <c r="R540" s="37">
        <v>42500</v>
      </c>
      <c r="S540" s="37">
        <v>0</v>
      </c>
      <c r="T540" s="37">
        <f t="shared" ref="T540:T603" si="8">R540*F540+S540</f>
        <v>42500</v>
      </c>
    </row>
    <row r="541" spans="1:20" x14ac:dyDescent="0.3">
      <c r="A541" s="32" t="s">
        <v>3165</v>
      </c>
      <c r="B541" s="32" t="s">
        <v>3297</v>
      </c>
      <c r="C541" s="32" t="s">
        <v>3298</v>
      </c>
      <c r="D541" s="32" t="s">
        <v>3299</v>
      </c>
      <c r="E541" s="32" t="s">
        <v>3300</v>
      </c>
      <c r="F541" s="32">
        <v>1</v>
      </c>
      <c r="G541" s="32" t="s">
        <v>3301</v>
      </c>
      <c r="H541" s="32" t="s">
        <v>380</v>
      </c>
      <c r="I541" s="23" t="s">
        <v>120</v>
      </c>
      <c r="J541" s="23" t="s">
        <v>3302</v>
      </c>
      <c r="K541" s="32" t="s">
        <v>3299</v>
      </c>
      <c r="L541" s="32" t="s">
        <v>3300</v>
      </c>
      <c r="M541" s="34" t="s">
        <v>103</v>
      </c>
      <c r="N541" s="34" t="s">
        <v>104</v>
      </c>
      <c r="O541" s="35"/>
      <c r="P541" s="35">
        <v>10518</v>
      </c>
      <c r="Q541" s="36">
        <v>1.1000000000000001</v>
      </c>
      <c r="R541" s="37">
        <v>42500</v>
      </c>
      <c r="S541" s="37">
        <v>3000</v>
      </c>
      <c r="T541" s="37">
        <f t="shared" si="8"/>
        <v>45500</v>
      </c>
    </row>
    <row r="542" spans="1:20" x14ac:dyDescent="0.3">
      <c r="A542" s="32" t="s">
        <v>3303</v>
      </c>
      <c r="B542" s="32" t="s">
        <v>3304</v>
      </c>
      <c r="C542" s="32" t="s">
        <v>3305</v>
      </c>
      <c r="D542" s="32" t="s">
        <v>3306</v>
      </c>
      <c r="E542" s="32" t="s">
        <v>3307</v>
      </c>
      <c r="F542" s="32">
        <v>1</v>
      </c>
      <c r="G542" s="32" t="s">
        <v>3308</v>
      </c>
      <c r="H542" s="32" t="s">
        <v>112</v>
      </c>
      <c r="I542" s="23" t="s">
        <v>120</v>
      </c>
      <c r="J542" s="32" t="s">
        <v>102</v>
      </c>
      <c r="K542" s="32" t="s">
        <v>3306</v>
      </c>
      <c r="L542" s="32" t="s">
        <v>3307</v>
      </c>
      <c r="M542" s="34" t="s">
        <v>103</v>
      </c>
      <c r="N542" s="34" t="s">
        <v>104</v>
      </c>
      <c r="O542" s="35"/>
      <c r="P542" s="35">
        <v>10519</v>
      </c>
      <c r="Q542" s="36">
        <v>1.1000000000000001</v>
      </c>
      <c r="R542" s="37">
        <v>81500</v>
      </c>
      <c r="S542" s="37">
        <v>3000</v>
      </c>
      <c r="T542" s="37">
        <f t="shared" si="8"/>
        <v>84500</v>
      </c>
    </row>
    <row r="543" spans="1:20" x14ac:dyDescent="0.3">
      <c r="A543" s="32" t="s">
        <v>3309</v>
      </c>
      <c r="B543" s="32" t="s">
        <v>3310</v>
      </c>
      <c r="C543" s="32" t="s">
        <v>3311</v>
      </c>
      <c r="D543" s="32" t="s">
        <v>3312</v>
      </c>
      <c r="E543" s="32" t="s">
        <v>3313</v>
      </c>
      <c r="F543" s="32">
        <v>1</v>
      </c>
      <c r="G543" s="32" t="s">
        <v>3314</v>
      </c>
      <c r="H543" s="32" t="s">
        <v>112</v>
      </c>
      <c r="I543" s="39" t="s">
        <v>101</v>
      </c>
      <c r="J543" s="32" t="s">
        <v>102</v>
      </c>
      <c r="K543" s="32" t="s">
        <v>3315</v>
      </c>
      <c r="L543" s="32" t="s">
        <v>3316</v>
      </c>
      <c r="M543" s="34" t="s">
        <v>103</v>
      </c>
      <c r="N543" s="34" t="s">
        <v>104</v>
      </c>
      <c r="O543" s="35"/>
      <c r="P543" s="35">
        <v>10520</v>
      </c>
      <c r="Q543" s="36">
        <v>1.1000000000000001</v>
      </c>
      <c r="R543" s="37">
        <v>81500</v>
      </c>
      <c r="S543" s="37">
        <v>0</v>
      </c>
      <c r="T543" s="37">
        <f t="shared" si="8"/>
        <v>81500</v>
      </c>
    </row>
    <row r="544" spans="1:20" x14ac:dyDescent="0.3">
      <c r="A544" s="32" t="s">
        <v>3165</v>
      </c>
      <c r="B544" s="32" t="s">
        <v>3317</v>
      </c>
      <c r="C544" s="32" t="s">
        <v>3318</v>
      </c>
      <c r="D544" s="32" t="s">
        <v>3299</v>
      </c>
      <c r="E544" s="32" t="s">
        <v>3300</v>
      </c>
      <c r="F544" s="32">
        <v>1</v>
      </c>
      <c r="G544" s="32" t="s">
        <v>3301</v>
      </c>
      <c r="H544" s="32" t="s">
        <v>403</v>
      </c>
      <c r="I544" s="23" t="s">
        <v>120</v>
      </c>
      <c r="J544" s="23" t="s">
        <v>3319</v>
      </c>
      <c r="K544" s="32" t="s">
        <v>3299</v>
      </c>
      <c r="L544" s="32" t="s">
        <v>3300</v>
      </c>
      <c r="M544" s="34" t="s">
        <v>103</v>
      </c>
      <c r="N544" s="34" t="s">
        <v>104</v>
      </c>
      <c r="O544" s="35"/>
      <c r="P544" s="35">
        <v>10521</v>
      </c>
      <c r="Q544" s="36">
        <v>1.1000000000000001</v>
      </c>
      <c r="R544" s="37">
        <v>81500</v>
      </c>
      <c r="S544" s="37">
        <v>3000</v>
      </c>
      <c r="T544" s="37">
        <f t="shared" si="8"/>
        <v>84500</v>
      </c>
    </row>
    <row r="545" spans="1:20" x14ac:dyDescent="0.3">
      <c r="A545" s="32" t="s">
        <v>3010</v>
      </c>
      <c r="B545" s="32" t="s">
        <v>3320</v>
      </c>
      <c r="C545" s="32" t="s">
        <v>3321</v>
      </c>
      <c r="D545" s="32" t="s">
        <v>3322</v>
      </c>
      <c r="E545" s="32" t="s">
        <v>3323</v>
      </c>
      <c r="F545" s="32">
        <v>1</v>
      </c>
      <c r="G545" s="32" t="s">
        <v>3324</v>
      </c>
      <c r="H545" s="32" t="s">
        <v>1359</v>
      </c>
      <c r="I545" s="23" t="s">
        <v>120</v>
      </c>
      <c r="J545" s="23" t="s">
        <v>3325</v>
      </c>
      <c r="K545" s="32" t="s">
        <v>3322</v>
      </c>
      <c r="L545" s="32" t="s">
        <v>3323</v>
      </c>
      <c r="M545" s="34" t="s">
        <v>103</v>
      </c>
      <c r="N545" s="34" t="s">
        <v>104</v>
      </c>
      <c r="O545" s="35"/>
      <c r="P545" s="35">
        <v>10522</v>
      </c>
      <c r="Q545" s="36">
        <v>1.1000000000000001</v>
      </c>
      <c r="R545" s="37">
        <v>173500</v>
      </c>
      <c r="S545" s="37">
        <v>3000</v>
      </c>
      <c r="T545" s="37">
        <f t="shared" si="8"/>
        <v>176500</v>
      </c>
    </row>
    <row r="546" spans="1:20" x14ac:dyDescent="0.3">
      <c r="A546" s="32" t="s">
        <v>3326</v>
      </c>
      <c r="B546" s="32" t="s">
        <v>3327</v>
      </c>
      <c r="C546" s="32" t="s">
        <v>3328</v>
      </c>
      <c r="D546" s="32" t="s">
        <v>3329</v>
      </c>
      <c r="E546" s="32" t="s">
        <v>3330</v>
      </c>
      <c r="F546" s="32">
        <v>1</v>
      </c>
      <c r="G546" s="32" t="s">
        <v>3331</v>
      </c>
      <c r="H546" s="32" t="s">
        <v>425</v>
      </c>
      <c r="I546" s="23" t="s">
        <v>120</v>
      </c>
      <c r="J546" s="32" t="s">
        <v>3332</v>
      </c>
      <c r="K546" s="32" t="s">
        <v>3329</v>
      </c>
      <c r="L546" s="32" t="s">
        <v>3330</v>
      </c>
      <c r="M546" s="34" t="s">
        <v>103</v>
      </c>
      <c r="N546" s="34" t="s">
        <v>104</v>
      </c>
      <c r="O546" s="35"/>
      <c r="P546" s="35">
        <v>10523</v>
      </c>
      <c r="Q546" s="36">
        <v>1.1000000000000001</v>
      </c>
      <c r="R546" s="37">
        <v>54500</v>
      </c>
      <c r="S546" s="37">
        <v>3000</v>
      </c>
      <c r="T546" s="37">
        <f t="shared" si="8"/>
        <v>57500</v>
      </c>
    </row>
    <row r="547" spans="1:20" x14ac:dyDescent="0.3">
      <c r="A547" s="32" t="s">
        <v>2998</v>
      </c>
      <c r="B547" s="32" t="s">
        <v>3333</v>
      </c>
      <c r="C547" s="32" t="s">
        <v>3334</v>
      </c>
      <c r="D547" s="32" t="s">
        <v>3335</v>
      </c>
      <c r="E547" s="32" t="s">
        <v>3336</v>
      </c>
      <c r="F547" s="32">
        <v>1</v>
      </c>
      <c r="G547" s="32" t="s">
        <v>3337</v>
      </c>
      <c r="H547" s="32" t="s">
        <v>436</v>
      </c>
      <c r="I547" s="39" t="s">
        <v>101</v>
      </c>
      <c r="J547" s="23" t="s">
        <v>3338</v>
      </c>
      <c r="K547" s="32" t="s">
        <v>3335</v>
      </c>
      <c r="L547" s="32" t="s">
        <v>3336</v>
      </c>
      <c r="M547" s="34" t="s">
        <v>103</v>
      </c>
      <c r="N547" s="34" t="s">
        <v>104</v>
      </c>
      <c r="O547" s="35"/>
      <c r="P547" s="35">
        <v>10524</v>
      </c>
      <c r="Q547" s="36">
        <v>1.1000000000000001</v>
      </c>
      <c r="R547" s="37">
        <v>54500</v>
      </c>
      <c r="S547" s="37">
        <v>0</v>
      </c>
      <c r="T547" s="37">
        <f t="shared" si="8"/>
        <v>54500</v>
      </c>
    </row>
    <row r="548" spans="1:20" x14ac:dyDescent="0.3">
      <c r="A548" s="32" t="s">
        <v>3188</v>
      </c>
      <c r="B548" s="32" t="s">
        <v>3339</v>
      </c>
      <c r="C548" s="32" t="s">
        <v>3340</v>
      </c>
      <c r="D548" s="32" t="s">
        <v>3341</v>
      </c>
      <c r="E548" s="32" t="s">
        <v>3342</v>
      </c>
      <c r="F548" s="32">
        <v>1</v>
      </c>
      <c r="G548" s="32" t="s">
        <v>3343</v>
      </c>
      <c r="H548" s="32" t="s">
        <v>436</v>
      </c>
      <c r="I548" s="23" t="s">
        <v>120</v>
      </c>
      <c r="J548" s="32" t="s">
        <v>102</v>
      </c>
      <c r="K548" s="32" t="s">
        <v>3344</v>
      </c>
      <c r="L548" s="32" t="s">
        <v>3342</v>
      </c>
      <c r="M548" s="34" t="s">
        <v>103</v>
      </c>
      <c r="N548" s="34" t="s">
        <v>104</v>
      </c>
      <c r="O548" s="35"/>
      <c r="P548" s="35">
        <v>10525</v>
      </c>
      <c r="Q548" s="36">
        <v>1.1000000000000001</v>
      </c>
      <c r="R548" s="37">
        <v>54500</v>
      </c>
      <c r="S548" s="37">
        <v>3000</v>
      </c>
      <c r="T548" s="37">
        <f t="shared" si="8"/>
        <v>57500</v>
      </c>
    </row>
    <row r="549" spans="1:20" x14ac:dyDescent="0.3">
      <c r="A549" s="32" t="s">
        <v>3303</v>
      </c>
      <c r="B549" s="32" t="s">
        <v>3345</v>
      </c>
      <c r="C549" s="32" t="s">
        <v>3346</v>
      </c>
      <c r="D549" s="32" t="s">
        <v>3347</v>
      </c>
      <c r="E549" s="32" t="s">
        <v>3348</v>
      </c>
      <c r="F549" s="32">
        <v>1</v>
      </c>
      <c r="G549" s="32" t="s">
        <v>3349</v>
      </c>
      <c r="H549" s="32" t="s">
        <v>436</v>
      </c>
      <c r="I549" s="39" t="s">
        <v>101</v>
      </c>
      <c r="J549" s="32" t="s">
        <v>3350</v>
      </c>
      <c r="K549" s="32" t="s">
        <v>3347</v>
      </c>
      <c r="L549" s="32" t="s">
        <v>3348</v>
      </c>
      <c r="M549" s="34" t="s">
        <v>103</v>
      </c>
      <c r="N549" s="34" t="s">
        <v>104</v>
      </c>
      <c r="O549" s="35"/>
      <c r="P549" s="35">
        <v>10526</v>
      </c>
      <c r="Q549" s="36">
        <v>1.1000000000000001</v>
      </c>
      <c r="R549" s="37">
        <v>54500</v>
      </c>
      <c r="S549" s="37">
        <v>0</v>
      </c>
      <c r="T549" s="37">
        <f t="shared" si="8"/>
        <v>54500</v>
      </c>
    </row>
    <row r="550" spans="1:20" x14ac:dyDescent="0.3">
      <c r="A550" s="32" t="s">
        <v>3351</v>
      </c>
      <c r="B550" s="32" t="s">
        <v>3352</v>
      </c>
      <c r="C550" s="32" t="s">
        <v>3353</v>
      </c>
      <c r="D550" s="32" t="s">
        <v>3354</v>
      </c>
      <c r="E550" s="32" t="s">
        <v>3355</v>
      </c>
      <c r="F550" s="32">
        <v>1</v>
      </c>
      <c r="G550" s="32" t="s">
        <v>3356</v>
      </c>
      <c r="H550" s="32" t="s">
        <v>436</v>
      </c>
      <c r="I550" s="23" t="s">
        <v>120</v>
      </c>
      <c r="J550" s="23" t="s">
        <v>3357</v>
      </c>
      <c r="K550" s="32" t="s">
        <v>3354</v>
      </c>
      <c r="L550" s="32" t="s">
        <v>3355</v>
      </c>
      <c r="M550" s="34" t="s">
        <v>103</v>
      </c>
      <c r="N550" s="34" t="s">
        <v>104</v>
      </c>
      <c r="O550" s="35"/>
      <c r="P550" s="35">
        <v>10527</v>
      </c>
      <c r="Q550" s="36">
        <v>1.1000000000000001</v>
      </c>
      <c r="R550" s="37">
        <v>54500</v>
      </c>
      <c r="S550" s="37">
        <v>3000</v>
      </c>
      <c r="T550" s="37">
        <f t="shared" si="8"/>
        <v>57500</v>
      </c>
    </row>
    <row r="551" spans="1:20" x14ac:dyDescent="0.3">
      <c r="A551" s="32" t="s">
        <v>3358</v>
      </c>
      <c r="B551" s="32" t="s">
        <v>3359</v>
      </c>
      <c r="C551" s="32" t="s">
        <v>3360</v>
      </c>
      <c r="D551" s="32" t="s">
        <v>3361</v>
      </c>
      <c r="E551" s="32" t="s">
        <v>3362</v>
      </c>
      <c r="F551" s="32">
        <v>1</v>
      </c>
      <c r="G551" s="32" t="s">
        <v>3363</v>
      </c>
      <c r="H551" s="32" t="s">
        <v>466</v>
      </c>
      <c r="I551" s="39" t="s">
        <v>101</v>
      </c>
      <c r="J551" s="23" t="s">
        <v>3364</v>
      </c>
      <c r="K551" s="32" t="s">
        <v>3361</v>
      </c>
      <c r="L551" s="32" t="s">
        <v>3362</v>
      </c>
      <c r="M551" s="34" t="s">
        <v>103</v>
      </c>
      <c r="N551" s="34" t="s">
        <v>104</v>
      </c>
      <c r="O551" s="35"/>
      <c r="P551" s="35">
        <v>10528</v>
      </c>
      <c r="Q551" s="36">
        <v>1.1000000000000001</v>
      </c>
      <c r="R551" s="37">
        <v>105500</v>
      </c>
      <c r="S551" s="37">
        <v>0</v>
      </c>
      <c r="T551" s="37">
        <f t="shared" si="8"/>
        <v>105500</v>
      </c>
    </row>
    <row r="552" spans="1:20" x14ac:dyDescent="0.3">
      <c r="A552" s="32" t="s">
        <v>3232</v>
      </c>
      <c r="B552" s="32" t="s">
        <v>3365</v>
      </c>
      <c r="C552" s="32" t="s">
        <v>3366</v>
      </c>
      <c r="D552" s="32" t="s">
        <v>3367</v>
      </c>
      <c r="E552" s="32" t="s">
        <v>3368</v>
      </c>
      <c r="F552" s="32">
        <v>1</v>
      </c>
      <c r="G552" s="32" t="s">
        <v>3369</v>
      </c>
      <c r="H552" s="32" t="s">
        <v>119</v>
      </c>
      <c r="I552" s="39" t="s">
        <v>101</v>
      </c>
      <c r="J552" s="32" t="s">
        <v>102</v>
      </c>
      <c r="K552" s="32" t="s">
        <v>3367</v>
      </c>
      <c r="L552" s="32" t="s">
        <v>3368</v>
      </c>
      <c r="M552" s="34" t="s">
        <v>103</v>
      </c>
      <c r="N552" s="34" t="s">
        <v>104</v>
      </c>
      <c r="O552" s="35"/>
      <c r="P552" s="35">
        <v>10529</v>
      </c>
      <c r="Q552" s="36">
        <v>1.1000000000000001</v>
      </c>
      <c r="R552" s="37">
        <v>105500</v>
      </c>
      <c r="S552" s="37">
        <v>0</v>
      </c>
      <c r="T552" s="37">
        <f t="shared" si="8"/>
        <v>105500</v>
      </c>
    </row>
    <row r="553" spans="1:20" x14ac:dyDescent="0.3">
      <c r="A553" s="32" t="s">
        <v>3188</v>
      </c>
      <c r="B553" s="32" t="s">
        <v>3370</v>
      </c>
      <c r="C553" s="32" t="s">
        <v>3371</v>
      </c>
      <c r="D553" s="32" t="s">
        <v>3372</v>
      </c>
      <c r="E553" s="32" t="s">
        <v>3373</v>
      </c>
      <c r="F553" s="32">
        <v>1</v>
      </c>
      <c r="G553" s="32" t="s">
        <v>3374</v>
      </c>
      <c r="H553" s="32" t="s">
        <v>2159</v>
      </c>
      <c r="I553" s="32" t="s">
        <v>102</v>
      </c>
      <c r="J553" s="32" t="s">
        <v>102</v>
      </c>
      <c r="K553" s="32" t="s">
        <v>3372</v>
      </c>
      <c r="L553" s="32" t="s">
        <v>3373</v>
      </c>
      <c r="M553" s="34" t="s">
        <v>103</v>
      </c>
      <c r="N553" s="34" t="s">
        <v>104</v>
      </c>
      <c r="O553" s="35"/>
      <c r="P553" s="35">
        <v>10530</v>
      </c>
      <c r="Q553" s="36">
        <v>1.1000000000000001</v>
      </c>
      <c r="R553" s="37">
        <v>17000</v>
      </c>
      <c r="S553" s="37">
        <v>0</v>
      </c>
      <c r="T553" s="37">
        <f t="shared" si="8"/>
        <v>17000</v>
      </c>
    </row>
    <row r="554" spans="1:20" x14ac:dyDescent="0.3">
      <c r="A554" s="32" t="s">
        <v>3188</v>
      </c>
      <c r="B554" s="32" t="s">
        <v>3375</v>
      </c>
      <c r="C554" s="32" t="s">
        <v>3376</v>
      </c>
      <c r="D554" s="32" t="s">
        <v>3377</v>
      </c>
      <c r="E554" s="32" t="s">
        <v>3378</v>
      </c>
      <c r="F554" s="32">
        <v>1</v>
      </c>
      <c r="G554" s="32" t="s">
        <v>3379</v>
      </c>
      <c r="H554" s="32" t="s">
        <v>498</v>
      </c>
      <c r="I554" s="39" t="s">
        <v>101</v>
      </c>
      <c r="J554" s="32" t="s">
        <v>102</v>
      </c>
      <c r="K554" s="32" t="s">
        <v>3377</v>
      </c>
      <c r="L554" s="32" t="s">
        <v>3378</v>
      </c>
      <c r="M554" s="34" t="s">
        <v>103</v>
      </c>
      <c r="N554" s="34" t="s">
        <v>104</v>
      </c>
      <c r="O554" s="35"/>
      <c r="P554" s="35">
        <v>10531</v>
      </c>
      <c r="Q554" s="36">
        <v>1.1000000000000001</v>
      </c>
      <c r="R554" s="37">
        <v>29000</v>
      </c>
      <c r="S554" s="37">
        <v>0</v>
      </c>
      <c r="T554" s="37">
        <f t="shared" si="8"/>
        <v>29000</v>
      </c>
    </row>
    <row r="555" spans="1:20" x14ac:dyDescent="0.3">
      <c r="A555" s="32" t="s">
        <v>3351</v>
      </c>
      <c r="B555" s="32" t="s">
        <v>3380</v>
      </c>
      <c r="C555" s="32" t="s">
        <v>3381</v>
      </c>
      <c r="D555" s="32" t="s">
        <v>3382</v>
      </c>
      <c r="E555" s="32" t="s">
        <v>3383</v>
      </c>
      <c r="F555" s="32">
        <v>1</v>
      </c>
      <c r="G555" s="32" t="s">
        <v>3384</v>
      </c>
      <c r="H555" s="32" t="s">
        <v>498</v>
      </c>
      <c r="I555" s="39" t="s">
        <v>101</v>
      </c>
      <c r="J555" s="23" t="s">
        <v>3385</v>
      </c>
      <c r="K555" s="32" t="s">
        <v>3382</v>
      </c>
      <c r="L555" s="32" t="s">
        <v>3383</v>
      </c>
      <c r="M555" s="34" t="s">
        <v>103</v>
      </c>
      <c r="N555" s="34" t="s">
        <v>104</v>
      </c>
      <c r="O555" s="35"/>
      <c r="P555" s="35">
        <v>10532</v>
      </c>
      <c r="Q555" s="36">
        <v>1.1000000000000001</v>
      </c>
      <c r="R555" s="37">
        <v>29000</v>
      </c>
      <c r="S555" s="37">
        <v>0</v>
      </c>
      <c r="T555" s="37">
        <f t="shared" si="8"/>
        <v>29000</v>
      </c>
    </row>
    <row r="556" spans="1:20" x14ac:dyDescent="0.3">
      <c r="A556" s="32" t="s">
        <v>3244</v>
      </c>
      <c r="B556" s="32" t="s">
        <v>3386</v>
      </c>
      <c r="C556" s="32" t="s">
        <v>3387</v>
      </c>
      <c r="D556" s="32" t="s">
        <v>3388</v>
      </c>
      <c r="E556" s="32" t="s">
        <v>3389</v>
      </c>
      <c r="F556" s="32">
        <v>1</v>
      </c>
      <c r="G556" s="32" t="s">
        <v>3390</v>
      </c>
      <c r="H556" s="32" t="s">
        <v>513</v>
      </c>
      <c r="I556" s="39" t="s">
        <v>101</v>
      </c>
      <c r="J556" s="32" t="s">
        <v>102</v>
      </c>
      <c r="K556" s="32" t="s">
        <v>3388</v>
      </c>
      <c r="L556" s="32" t="s">
        <v>3389</v>
      </c>
      <c r="M556" s="34" t="s">
        <v>103</v>
      </c>
      <c r="N556" s="34" t="s">
        <v>104</v>
      </c>
      <c r="O556" s="35"/>
      <c r="P556" s="35">
        <v>10533</v>
      </c>
      <c r="Q556" s="36">
        <v>1.1000000000000001</v>
      </c>
      <c r="R556" s="37">
        <v>44000</v>
      </c>
      <c r="S556" s="37">
        <v>0</v>
      </c>
      <c r="T556" s="37">
        <f t="shared" si="8"/>
        <v>44000</v>
      </c>
    </row>
    <row r="557" spans="1:20" x14ac:dyDescent="0.3">
      <c r="A557" s="32" t="s">
        <v>3303</v>
      </c>
      <c r="B557" s="32" t="s">
        <v>3391</v>
      </c>
      <c r="C557" s="32" t="s">
        <v>3392</v>
      </c>
      <c r="D557" s="32" t="s">
        <v>3393</v>
      </c>
      <c r="E557" s="32" t="s">
        <v>3394</v>
      </c>
      <c r="F557" s="32">
        <v>1</v>
      </c>
      <c r="G557" s="32" t="s">
        <v>3395</v>
      </c>
      <c r="H557" s="32" t="s">
        <v>513</v>
      </c>
      <c r="I557" s="39" t="s">
        <v>101</v>
      </c>
      <c r="J557" s="23" t="s">
        <v>3396</v>
      </c>
      <c r="K557" s="32" t="s">
        <v>3393</v>
      </c>
      <c r="L557" s="32" t="s">
        <v>3394</v>
      </c>
      <c r="M557" s="34" t="s">
        <v>103</v>
      </c>
      <c r="N557" s="34" t="s">
        <v>104</v>
      </c>
      <c r="O557" s="35"/>
      <c r="P557" s="35">
        <v>10534</v>
      </c>
      <c r="Q557" s="36">
        <v>1.1000000000000001</v>
      </c>
      <c r="R557" s="37">
        <v>44000</v>
      </c>
      <c r="S557" s="37">
        <v>0</v>
      </c>
      <c r="T557" s="37">
        <f t="shared" si="8"/>
        <v>44000</v>
      </c>
    </row>
    <row r="558" spans="1:20" x14ac:dyDescent="0.3">
      <c r="A558" s="32" t="s">
        <v>3188</v>
      </c>
      <c r="B558" s="32" t="s">
        <v>3397</v>
      </c>
      <c r="C558" s="32" t="s">
        <v>3398</v>
      </c>
      <c r="D558" s="32" t="s">
        <v>3399</v>
      </c>
      <c r="E558" s="32" t="s">
        <v>3400</v>
      </c>
      <c r="F558" s="32">
        <v>1</v>
      </c>
      <c r="G558" s="32" t="s">
        <v>3401</v>
      </c>
      <c r="H558" s="32" t="s">
        <v>525</v>
      </c>
      <c r="I558" s="23" t="s">
        <v>120</v>
      </c>
      <c r="J558" s="32" t="s">
        <v>3402</v>
      </c>
      <c r="K558" s="32" t="s">
        <v>3399</v>
      </c>
      <c r="L558" s="32" t="s">
        <v>3400</v>
      </c>
      <c r="M558" s="34" t="s">
        <v>103</v>
      </c>
      <c r="N558" s="34" t="s">
        <v>104</v>
      </c>
      <c r="O558" s="35"/>
      <c r="P558" s="35">
        <v>10535</v>
      </c>
      <c r="Q558" s="36">
        <v>1.1000000000000001</v>
      </c>
      <c r="R558" s="37">
        <v>59000</v>
      </c>
      <c r="S558" s="37">
        <v>3500</v>
      </c>
      <c r="T558" s="37">
        <f t="shared" si="8"/>
        <v>62500</v>
      </c>
    </row>
    <row r="559" spans="1:20" x14ac:dyDescent="0.3">
      <c r="A559" s="32" t="s">
        <v>3188</v>
      </c>
      <c r="B559" s="32" t="s">
        <v>3403</v>
      </c>
      <c r="C559" s="32" t="s">
        <v>3404</v>
      </c>
      <c r="D559" s="32" t="s">
        <v>3405</v>
      </c>
      <c r="E559" s="32" t="s">
        <v>3406</v>
      </c>
      <c r="F559" s="32">
        <v>1</v>
      </c>
      <c r="G559" s="32" t="s">
        <v>3407</v>
      </c>
      <c r="H559" s="32" t="s">
        <v>1532</v>
      </c>
      <c r="I559" s="39" t="s">
        <v>101</v>
      </c>
      <c r="J559" s="32" t="s">
        <v>102</v>
      </c>
      <c r="K559" s="32" t="s">
        <v>3405</v>
      </c>
      <c r="L559" s="32" t="s">
        <v>3406</v>
      </c>
      <c r="M559" s="34" t="s">
        <v>103</v>
      </c>
      <c r="N559" s="34" t="s">
        <v>104</v>
      </c>
      <c r="O559" s="35"/>
      <c r="P559" s="35">
        <v>10536</v>
      </c>
      <c r="Q559" s="36">
        <v>1.1000000000000001</v>
      </c>
      <c r="R559" s="37">
        <v>81000</v>
      </c>
      <c r="S559" s="37">
        <v>0</v>
      </c>
      <c r="T559" s="37">
        <f t="shared" si="8"/>
        <v>81000</v>
      </c>
    </row>
    <row r="560" spans="1:20" x14ac:dyDescent="0.3">
      <c r="A560" s="32" t="s">
        <v>3232</v>
      </c>
      <c r="B560" s="32" t="s">
        <v>3408</v>
      </c>
      <c r="C560" s="32" t="s">
        <v>3409</v>
      </c>
      <c r="D560" s="32" t="s">
        <v>3410</v>
      </c>
      <c r="E560" s="32" t="s">
        <v>3411</v>
      </c>
      <c r="F560" s="32">
        <v>1</v>
      </c>
      <c r="G560" s="32" t="s">
        <v>3412</v>
      </c>
      <c r="H560" s="32" t="s">
        <v>1532</v>
      </c>
      <c r="I560" s="23" t="s">
        <v>120</v>
      </c>
      <c r="J560" s="32" t="s">
        <v>3413</v>
      </c>
      <c r="K560" s="32" t="s">
        <v>3410</v>
      </c>
      <c r="L560" s="32" t="s">
        <v>3411</v>
      </c>
      <c r="M560" s="34" t="s">
        <v>103</v>
      </c>
      <c r="N560" s="34" t="s">
        <v>104</v>
      </c>
      <c r="O560" s="35"/>
      <c r="P560" s="35">
        <v>10537</v>
      </c>
      <c r="Q560" s="36">
        <v>1.1000000000000001</v>
      </c>
      <c r="R560" s="37">
        <v>81000</v>
      </c>
      <c r="S560" s="37">
        <v>3500</v>
      </c>
      <c r="T560" s="37">
        <f t="shared" si="8"/>
        <v>84500</v>
      </c>
    </row>
    <row r="561" spans="1:20" x14ac:dyDescent="0.3">
      <c r="A561" s="32" t="s">
        <v>3414</v>
      </c>
      <c r="B561" s="32" t="s">
        <v>3415</v>
      </c>
      <c r="C561" s="32" t="s">
        <v>3416</v>
      </c>
      <c r="D561" s="32" t="s">
        <v>3417</v>
      </c>
      <c r="E561" s="32" t="s">
        <v>3418</v>
      </c>
      <c r="F561" s="32">
        <v>1</v>
      </c>
      <c r="G561" s="32" t="s">
        <v>3419</v>
      </c>
      <c r="H561" s="32" t="s">
        <v>592</v>
      </c>
      <c r="I561" s="23" t="s">
        <v>120</v>
      </c>
      <c r="J561" s="32" t="s">
        <v>102</v>
      </c>
      <c r="K561" s="32" t="s">
        <v>3417</v>
      </c>
      <c r="L561" s="32" t="s">
        <v>3418</v>
      </c>
      <c r="M561" s="34" t="s">
        <v>103</v>
      </c>
      <c r="N561" s="34" t="s">
        <v>104</v>
      </c>
      <c r="O561" s="35"/>
      <c r="P561" s="35">
        <v>10538</v>
      </c>
      <c r="Q561" s="36">
        <v>1.1000000000000001</v>
      </c>
      <c r="R561" s="37">
        <v>26000</v>
      </c>
      <c r="S561" s="37">
        <v>0</v>
      </c>
      <c r="T561" s="37">
        <f t="shared" si="8"/>
        <v>26000</v>
      </c>
    </row>
    <row r="562" spans="1:20" x14ac:dyDescent="0.3">
      <c r="A562" s="32" t="s">
        <v>3351</v>
      </c>
      <c r="B562" s="32" t="s">
        <v>3420</v>
      </c>
      <c r="C562" s="32" t="s">
        <v>3421</v>
      </c>
      <c r="D562" s="32" t="s">
        <v>3422</v>
      </c>
      <c r="E562" s="32" t="s">
        <v>3423</v>
      </c>
      <c r="F562" s="32">
        <v>1</v>
      </c>
      <c r="G562" s="32" t="s">
        <v>3424</v>
      </c>
      <c r="H562" s="32" t="s">
        <v>592</v>
      </c>
      <c r="I562" s="23" t="s">
        <v>120</v>
      </c>
      <c r="J562" s="32" t="s">
        <v>102</v>
      </c>
      <c r="K562" s="32" t="s">
        <v>3422</v>
      </c>
      <c r="L562" s="32" t="s">
        <v>3423</v>
      </c>
      <c r="M562" s="34" t="s">
        <v>103</v>
      </c>
      <c r="N562" s="34" t="s">
        <v>104</v>
      </c>
      <c r="O562" s="35"/>
      <c r="P562" s="35">
        <v>10539</v>
      </c>
      <c r="Q562" s="36">
        <v>1.1000000000000001</v>
      </c>
      <c r="R562" s="37">
        <v>26000</v>
      </c>
      <c r="S562" s="37">
        <v>0</v>
      </c>
      <c r="T562" s="37">
        <f t="shared" si="8"/>
        <v>26000</v>
      </c>
    </row>
    <row r="563" spans="1:20" x14ac:dyDescent="0.3">
      <c r="A563" s="32" t="s">
        <v>3188</v>
      </c>
      <c r="B563" s="32" t="s">
        <v>3425</v>
      </c>
      <c r="C563" s="32" t="s">
        <v>3426</v>
      </c>
      <c r="D563" s="32" t="s">
        <v>3427</v>
      </c>
      <c r="E563" s="32" t="s">
        <v>3428</v>
      </c>
      <c r="F563" s="32">
        <v>1</v>
      </c>
      <c r="G563" s="32" t="s">
        <v>3429</v>
      </c>
      <c r="H563" s="32" t="s">
        <v>670</v>
      </c>
      <c r="I563" s="23" t="s">
        <v>120</v>
      </c>
      <c r="J563" s="32" t="s">
        <v>102</v>
      </c>
      <c r="K563" s="32" t="s">
        <v>3427</v>
      </c>
      <c r="L563" s="32" t="s">
        <v>3428</v>
      </c>
      <c r="M563" s="34" t="s">
        <v>103</v>
      </c>
      <c r="N563" s="34" t="s">
        <v>104</v>
      </c>
      <c r="O563" s="35"/>
      <c r="P563" s="35">
        <v>10540</v>
      </c>
      <c r="Q563" s="36">
        <v>1.1000000000000001</v>
      </c>
      <c r="R563" s="37">
        <v>52000</v>
      </c>
      <c r="S563" s="37">
        <v>0</v>
      </c>
      <c r="T563" s="37">
        <f t="shared" si="8"/>
        <v>52000</v>
      </c>
    </row>
    <row r="564" spans="1:20" x14ac:dyDescent="0.3">
      <c r="A564" s="32" t="s">
        <v>3188</v>
      </c>
      <c r="B564" s="32" t="s">
        <v>3430</v>
      </c>
      <c r="C564" s="32" t="s">
        <v>3431</v>
      </c>
      <c r="D564" s="32" t="s">
        <v>3432</v>
      </c>
      <c r="E564" s="32" t="s">
        <v>3433</v>
      </c>
      <c r="F564" s="51">
        <v>2</v>
      </c>
      <c r="G564" s="32" t="s">
        <v>3434</v>
      </c>
      <c r="H564" s="32" t="s">
        <v>697</v>
      </c>
      <c r="I564" s="23" t="s">
        <v>120</v>
      </c>
      <c r="J564" s="32" t="s">
        <v>3435</v>
      </c>
      <c r="K564" s="32" t="s">
        <v>3432</v>
      </c>
      <c r="L564" s="32" t="s">
        <v>3433</v>
      </c>
      <c r="M564" s="34" t="s">
        <v>103</v>
      </c>
      <c r="N564" s="34" t="s">
        <v>104</v>
      </c>
      <c r="O564" s="35"/>
      <c r="P564" s="35">
        <v>10541</v>
      </c>
      <c r="Q564" s="36">
        <v>1.1000000000000001</v>
      </c>
      <c r="R564" s="37">
        <v>17000</v>
      </c>
      <c r="S564" s="37">
        <v>0</v>
      </c>
      <c r="T564" s="37">
        <f t="shared" si="8"/>
        <v>34000</v>
      </c>
    </row>
    <row r="565" spans="1:20" x14ac:dyDescent="0.3">
      <c r="A565" s="32" t="s">
        <v>3188</v>
      </c>
      <c r="B565" s="32" t="s">
        <v>3436</v>
      </c>
      <c r="C565" s="32" t="s">
        <v>3437</v>
      </c>
      <c r="D565" s="32" t="s">
        <v>3438</v>
      </c>
      <c r="E565" s="32" t="s">
        <v>3439</v>
      </c>
      <c r="F565" s="32">
        <v>1</v>
      </c>
      <c r="G565" s="32" t="s">
        <v>3440</v>
      </c>
      <c r="H565" s="32" t="s">
        <v>2404</v>
      </c>
      <c r="I565" s="39" t="s">
        <v>101</v>
      </c>
      <c r="J565" s="32" t="s">
        <v>3441</v>
      </c>
      <c r="K565" s="32" t="s">
        <v>3438</v>
      </c>
      <c r="L565" s="32" t="s">
        <v>3439</v>
      </c>
      <c r="M565" s="34" t="s">
        <v>103</v>
      </c>
      <c r="N565" s="34" t="s">
        <v>104</v>
      </c>
      <c r="O565" s="35"/>
      <c r="P565" s="35">
        <v>10542</v>
      </c>
      <c r="Q565" s="36">
        <v>1.1000000000000001</v>
      </c>
      <c r="R565" s="37">
        <v>20000</v>
      </c>
      <c r="S565" s="37">
        <v>0</v>
      </c>
      <c r="T565" s="37">
        <f t="shared" si="8"/>
        <v>20000</v>
      </c>
    </row>
    <row r="566" spans="1:20" x14ac:dyDescent="0.3">
      <c r="A566" s="32" t="s">
        <v>3303</v>
      </c>
      <c r="B566" s="32" t="s">
        <v>3442</v>
      </c>
      <c r="C566" s="32" t="s">
        <v>3443</v>
      </c>
      <c r="D566" s="32" t="s">
        <v>3444</v>
      </c>
      <c r="E566" s="32" t="s">
        <v>3445</v>
      </c>
      <c r="F566" s="32">
        <v>1</v>
      </c>
      <c r="G566" s="32" t="s">
        <v>3446</v>
      </c>
      <c r="H566" s="32" t="s">
        <v>3447</v>
      </c>
      <c r="I566" s="39" t="s">
        <v>101</v>
      </c>
      <c r="J566" s="32" t="s">
        <v>3448</v>
      </c>
      <c r="K566" s="32" t="s">
        <v>3444</v>
      </c>
      <c r="L566" s="32" t="s">
        <v>3445</v>
      </c>
      <c r="M566" s="34" t="s">
        <v>103</v>
      </c>
      <c r="N566" s="34" t="s">
        <v>104</v>
      </c>
      <c r="O566" s="35"/>
      <c r="P566" s="35">
        <v>10543</v>
      </c>
      <c r="Q566" s="36">
        <v>1.1000000000000001</v>
      </c>
      <c r="R566" s="37">
        <v>21500</v>
      </c>
      <c r="S566" s="37">
        <v>0</v>
      </c>
      <c r="T566" s="37">
        <f t="shared" si="8"/>
        <v>21500</v>
      </c>
    </row>
    <row r="567" spans="1:20" x14ac:dyDescent="0.3">
      <c r="A567" s="32" t="s">
        <v>3188</v>
      </c>
      <c r="B567" s="32" t="s">
        <v>3449</v>
      </c>
      <c r="C567" s="32" t="s">
        <v>3450</v>
      </c>
      <c r="D567" s="32" t="s">
        <v>3438</v>
      </c>
      <c r="E567" s="32" t="s">
        <v>3439</v>
      </c>
      <c r="F567" s="32">
        <v>1</v>
      </c>
      <c r="G567" s="32" t="s">
        <v>3440</v>
      </c>
      <c r="H567" s="32" t="s">
        <v>1674</v>
      </c>
      <c r="I567" s="39" t="s">
        <v>101</v>
      </c>
      <c r="J567" s="32" t="s">
        <v>3441</v>
      </c>
      <c r="K567" s="32" t="s">
        <v>3438</v>
      </c>
      <c r="L567" s="32" t="s">
        <v>3439</v>
      </c>
      <c r="M567" s="34" t="s">
        <v>103</v>
      </c>
      <c r="N567" s="34" t="s">
        <v>104</v>
      </c>
      <c r="O567" s="35"/>
      <c r="P567" s="35">
        <v>10544</v>
      </c>
      <c r="Q567" s="36">
        <v>1.1000000000000001</v>
      </c>
      <c r="R567" s="37">
        <v>17000</v>
      </c>
      <c r="S567" s="37">
        <v>0</v>
      </c>
      <c r="T567" s="37">
        <f t="shared" si="8"/>
        <v>17000</v>
      </c>
    </row>
    <row r="568" spans="1:20" x14ac:dyDescent="0.3">
      <c r="A568" s="32" t="s">
        <v>3451</v>
      </c>
      <c r="B568" s="32" t="s">
        <v>3452</v>
      </c>
      <c r="C568" s="32" t="s">
        <v>3453</v>
      </c>
      <c r="D568" s="32" t="s">
        <v>3454</v>
      </c>
      <c r="E568" s="32" t="s">
        <v>3455</v>
      </c>
      <c r="F568" s="32">
        <v>1</v>
      </c>
      <c r="G568" s="32" t="s">
        <v>3456</v>
      </c>
      <c r="H568" s="32" t="s">
        <v>1674</v>
      </c>
      <c r="I568" s="39" t="s">
        <v>101</v>
      </c>
      <c r="J568" s="32" t="s">
        <v>2712</v>
      </c>
      <c r="K568" s="32" t="s">
        <v>3454</v>
      </c>
      <c r="L568" s="32" t="s">
        <v>3455</v>
      </c>
      <c r="M568" s="48" t="s">
        <v>548</v>
      </c>
      <c r="N568" s="48" t="s">
        <v>549</v>
      </c>
      <c r="O568" s="35"/>
      <c r="P568" s="35">
        <v>10545</v>
      </c>
      <c r="Q568" s="36">
        <v>1.1000000000000001</v>
      </c>
      <c r="R568" s="37">
        <v>17000</v>
      </c>
      <c r="S568" s="37">
        <v>0</v>
      </c>
      <c r="T568" s="37">
        <f t="shared" si="8"/>
        <v>17000</v>
      </c>
    </row>
    <row r="569" spans="1:20" x14ac:dyDescent="0.3">
      <c r="A569" s="32" t="s">
        <v>3457</v>
      </c>
      <c r="B569" s="32" t="s">
        <v>3458</v>
      </c>
      <c r="C569" s="32" t="s">
        <v>3459</v>
      </c>
      <c r="D569" s="32" t="s">
        <v>3460</v>
      </c>
      <c r="E569" s="32" t="s">
        <v>3461</v>
      </c>
      <c r="F569" s="32">
        <v>1</v>
      </c>
      <c r="G569" s="32" t="s">
        <v>3462</v>
      </c>
      <c r="H569" s="32" t="s">
        <v>2899</v>
      </c>
      <c r="I569" s="39" t="s">
        <v>101</v>
      </c>
      <c r="J569" s="32" t="s">
        <v>102</v>
      </c>
      <c r="K569" s="32" t="s">
        <v>3463</v>
      </c>
      <c r="L569" s="32" t="s">
        <v>3464</v>
      </c>
      <c r="M569" s="34" t="s">
        <v>103</v>
      </c>
      <c r="N569" s="34" t="s">
        <v>104</v>
      </c>
      <c r="O569" s="35"/>
      <c r="P569" s="35">
        <v>10546</v>
      </c>
      <c r="Q569" s="36">
        <v>1.1100000000000001</v>
      </c>
      <c r="R569" s="37">
        <v>108500</v>
      </c>
      <c r="S569" s="37">
        <v>0</v>
      </c>
      <c r="T569" s="37">
        <f t="shared" si="8"/>
        <v>108500</v>
      </c>
    </row>
    <row r="570" spans="1:20" x14ac:dyDescent="0.3">
      <c r="A570" s="32" t="s">
        <v>3465</v>
      </c>
      <c r="B570" s="32" t="s">
        <v>3466</v>
      </c>
      <c r="C570" s="32" t="s">
        <v>3467</v>
      </c>
      <c r="D570" s="32" t="s">
        <v>3468</v>
      </c>
      <c r="E570" s="32" t="s">
        <v>3469</v>
      </c>
      <c r="F570" s="32">
        <v>1</v>
      </c>
      <c r="G570" s="32" t="s">
        <v>3470</v>
      </c>
      <c r="H570" s="32" t="s">
        <v>744</v>
      </c>
      <c r="I570" s="23" t="s">
        <v>120</v>
      </c>
      <c r="J570" s="32" t="s">
        <v>3471</v>
      </c>
      <c r="K570" s="32" t="s">
        <v>3468</v>
      </c>
      <c r="L570" s="32" t="s">
        <v>3469</v>
      </c>
      <c r="M570" s="34" t="s">
        <v>103</v>
      </c>
      <c r="N570" s="34" t="s">
        <v>104</v>
      </c>
      <c r="O570" s="35"/>
      <c r="P570" s="35">
        <v>10547</v>
      </c>
      <c r="Q570" s="36">
        <v>1.1100000000000001</v>
      </c>
      <c r="R570" s="37">
        <v>35000</v>
      </c>
      <c r="S570" s="37">
        <v>3000</v>
      </c>
      <c r="T570" s="37">
        <f t="shared" si="8"/>
        <v>38000</v>
      </c>
    </row>
    <row r="571" spans="1:20" x14ac:dyDescent="0.3">
      <c r="A571" s="32" t="s">
        <v>3472</v>
      </c>
      <c r="B571" s="32" t="s">
        <v>3473</v>
      </c>
      <c r="C571" s="32" t="s">
        <v>3474</v>
      </c>
      <c r="D571" s="32" t="s">
        <v>3475</v>
      </c>
      <c r="E571" s="32" t="s">
        <v>3476</v>
      </c>
      <c r="F571" s="32">
        <v>1</v>
      </c>
      <c r="G571" s="32" t="s">
        <v>3477</v>
      </c>
      <c r="H571" s="32" t="s">
        <v>744</v>
      </c>
      <c r="I571" s="23" t="s">
        <v>120</v>
      </c>
      <c r="J571" s="32" t="s">
        <v>102</v>
      </c>
      <c r="K571" s="32" t="s">
        <v>3475</v>
      </c>
      <c r="L571" s="32" t="s">
        <v>3476</v>
      </c>
      <c r="M571" s="34" t="s">
        <v>103</v>
      </c>
      <c r="N571" s="34" t="s">
        <v>104</v>
      </c>
      <c r="O571" s="35"/>
      <c r="P571" s="35">
        <v>10548</v>
      </c>
      <c r="Q571" s="36">
        <v>1.1100000000000001</v>
      </c>
      <c r="R571" s="37">
        <v>35000</v>
      </c>
      <c r="S571" s="37">
        <v>3000</v>
      </c>
      <c r="T571" s="37">
        <f t="shared" si="8"/>
        <v>38000</v>
      </c>
    </row>
    <row r="572" spans="1:20" x14ac:dyDescent="0.3">
      <c r="A572" s="32" t="s">
        <v>3478</v>
      </c>
      <c r="B572" s="32" t="s">
        <v>3479</v>
      </c>
      <c r="C572" s="32" t="s">
        <v>3480</v>
      </c>
      <c r="D572" s="32" t="s">
        <v>3481</v>
      </c>
      <c r="E572" s="32" t="s">
        <v>3482</v>
      </c>
      <c r="F572" s="32">
        <v>1</v>
      </c>
      <c r="G572" s="32" t="s">
        <v>3483</v>
      </c>
      <c r="H572" s="32" t="s">
        <v>744</v>
      </c>
      <c r="I572" s="23" t="s">
        <v>120</v>
      </c>
      <c r="J572" s="32" t="s">
        <v>3484</v>
      </c>
      <c r="K572" s="32" t="s">
        <v>3481</v>
      </c>
      <c r="L572" s="32" t="s">
        <v>3482</v>
      </c>
      <c r="M572" s="34" t="s">
        <v>103</v>
      </c>
      <c r="N572" s="34" t="s">
        <v>104</v>
      </c>
      <c r="O572" s="35"/>
      <c r="P572" s="35">
        <v>10549</v>
      </c>
      <c r="Q572" s="36">
        <v>1.1100000000000001</v>
      </c>
      <c r="R572" s="37">
        <v>35000</v>
      </c>
      <c r="S572" s="37">
        <v>3000</v>
      </c>
      <c r="T572" s="37">
        <f t="shared" si="8"/>
        <v>38000</v>
      </c>
    </row>
    <row r="573" spans="1:20" x14ac:dyDescent="0.3">
      <c r="A573" s="32" t="s">
        <v>3485</v>
      </c>
      <c r="B573" s="32" t="s">
        <v>3486</v>
      </c>
      <c r="C573" s="32" t="s">
        <v>3487</v>
      </c>
      <c r="D573" s="32" t="s">
        <v>3488</v>
      </c>
      <c r="E573" s="32" t="s">
        <v>3489</v>
      </c>
      <c r="F573" s="32">
        <v>1</v>
      </c>
      <c r="G573" s="32" t="s">
        <v>3490</v>
      </c>
      <c r="H573" s="32" t="s">
        <v>744</v>
      </c>
      <c r="I573" s="23" t="s">
        <v>120</v>
      </c>
      <c r="J573" s="32" t="s">
        <v>102</v>
      </c>
      <c r="K573" s="32" t="s">
        <v>3488</v>
      </c>
      <c r="L573" s="32" t="s">
        <v>3489</v>
      </c>
      <c r="M573" s="34" t="s">
        <v>103</v>
      </c>
      <c r="N573" s="34" t="s">
        <v>104</v>
      </c>
      <c r="O573" s="35"/>
      <c r="P573" s="35">
        <v>10550</v>
      </c>
      <c r="Q573" s="36">
        <v>1.1100000000000001</v>
      </c>
      <c r="R573" s="37">
        <v>35000</v>
      </c>
      <c r="S573" s="37">
        <v>3000</v>
      </c>
      <c r="T573" s="37">
        <f t="shared" si="8"/>
        <v>38000</v>
      </c>
    </row>
    <row r="574" spans="1:20" x14ac:dyDescent="0.3">
      <c r="A574" s="32" t="s">
        <v>3491</v>
      </c>
      <c r="B574" s="32" t="s">
        <v>3492</v>
      </c>
      <c r="C574" s="32" t="s">
        <v>3493</v>
      </c>
      <c r="D574" s="32" t="s">
        <v>3494</v>
      </c>
      <c r="E574" s="32" t="s">
        <v>3495</v>
      </c>
      <c r="F574" s="32">
        <v>1</v>
      </c>
      <c r="G574" s="32" t="s">
        <v>3496</v>
      </c>
      <c r="H574" s="32" t="s">
        <v>744</v>
      </c>
      <c r="I574" s="39" t="s">
        <v>101</v>
      </c>
      <c r="J574" s="32" t="s">
        <v>102</v>
      </c>
      <c r="K574" s="32" t="s">
        <v>3494</v>
      </c>
      <c r="L574" s="32" t="s">
        <v>3495</v>
      </c>
      <c r="M574" s="34" t="s">
        <v>103</v>
      </c>
      <c r="N574" s="34" t="s">
        <v>104</v>
      </c>
      <c r="O574" s="35"/>
      <c r="P574" s="35">
        <v>10551</v>
      </c>
      <c r="Q574" s="36">
        <v>1.1100000000000001</v>
      </c>
      <c r="R574" s="37">
        <v>35000</v>
      </c>
      <c r="S574" s="37">
        <v>0</v>
      </c>
      <c r="T574" s="37">
        <f t="shared" si="8"/>
        <v>35000</v>
      </c>
    </row>
    <row r="575" spans="1:20" x14ac:dyDescent="0.3">
      <c r="A575" s="32" t="s">
        <v>3497</v>
      </c>
      <c r="B575" s="32" t="s">
        <v>3498</v>
      </c>
      <c r="C575" s="32" t="s">
        <v>3499</v>
      </c>
      <c r="D575" s="32" t="s">
        <v>3500</v>
      </c>
      <c r="E575" s="32" t="s">
        <v>3501</v>
      </c>
      <c r="F575" s="32">
        <v>1</v>
      </c>
      <c r="G575" s="32" t="s">
        <v>3502</v>
      </c>
      <c r="H575" s="32" t="s">
        <v>744</v>
      </c>
      <c r="I575" s="39" t="s">
        <v>101</v>
      </c>
      <c r="J575" s="32" t="s">
        <v>3503</v>
      </c>
      <c r="K575" s="32" t="s">
        <v>3500</v>
      </c>
      <c r="L575" s="32" t="s">
        <v>3501</v>
      </c>
      <c r="M575" s="34" t="s">
        <v>103</v>
      </c>
      <c r="N575" s="34" t="s">
        <v>104</v>
      </c>
      <c r="O575" s="35"/>
      <c r="P575" s="35">
        <v>10552</v>
      </c>
      <c r="Q575" s="36">
        <v>1.1100000000000001</v>
      </c>
      <c r="R575" s="37">
        <v>35000</v>
      </c>
      <c r="S575" s="37">
        <v>0</v>
      </c>
      <c r="T575" s="37">
        <f t="shared" si="8"/>
        <v>35000</v>
      </c>
    </row>
    <row r="576" spans="1:20" x14ac:dyDescent="0.3">
      <c r="A576" s="32" t="s">
        <v>3504</v>
      </c>
      <c r="B576" s="32" t="s">
        <v>3505</v>
      </c>
      <c r="C576" s="32" t="s">
        <v>3506</v>
      </c>
      <c r="D576" s="32" t="s">
        <v>3507</v>
      </c>
      <c r="E576" s="32" t="s">
        <v>3508</v>
      </c>
      <c r="F576" s="32">
        <v>1</v>
      </c>
      <c r="G576" s="32" t="s">
        <v>3509</v>
      </c>
      <c r="H576" s="32" t="s">
        <v>765</v>
      </c>
      <c r="I576" s="23" t="s">
        <v>120</v>
      </c>
      <c r="J576" s="23" t="s">
        <v>3510</v>
      </c>
      <c r="K576" s="32" t="s">
        <v>3507</v>
      </c>
      <c r="L576" s="32" t="s">
        <v>3508</v>
      </c>
      <c r="M576" s="34" t="s">
        <v>103</v>
      </c>
      <c r="N576" s="34" t="s">
        <v>104</v>
      </c>
      <c r="O576" s="35"/>
      <c r="P576" s="35">
        <v>10553</v>
      </c>
      <c r="Q576" s="36">
        <v>1.1100000000000001</v>
      </c>
      <c r="R576" s="37">
        <v>35000</v>
      </c>
      <c r="S576" s="37">
        <v>3000</v>
      </c>
      <c r="T576" s="37">
        <f t="shared" si="8"/>
        <v>38000</v>
      </c>
    </row>
    <row r="577" spans="1:20" x14ac:dyDescent="0.3">
      <c r="A577" s="32" t="s">
        <v>2485</v>
      </c>
      <c r="B577" s="32" t="s">
        <v>3511</v>
      </c>
      <c r="C577" s="32" t="s">
        <v>3512</v>
      </c>
      <c r="D577" s="32" t="s">
        <v>3513</v>
      </c>
      <c r="E577" s="32" t="s">
        <v>3514</v>
      </c>
      <c r="F577" s="32">
        <v>1</v>
      </c>
      <c r="G577" s="32" t="s">
        <v>3515</v>
      </c>
      <c r="H577" s="32" t="s">
        <v>765</v>
      </c>
      <c r="I577" s="23" t="s">
        <v>120</v>
      </c>
      <c r="J577" s="23" t="s">
        <v>3516</v>
      </c>
      <c r="K577" s="32" t="s">
        <v>3517</v>
      </c>
      <c r="L577" s="32" t="s">
        <v>3514</v>
      </c>
      <c r="M577" s="34" t="s">
        <v>103</v>
      </c>
      <c r="N577" s="34" t="s">
        <v>104</v>
      </c>
      <c r="O577" s="35"/>
      <c r="P577" s="35">
        <v>10554</v>
      </c>
      <c r="Q577" s="36">
        <v>1.1100000000000001</v>
      </c>
      <c r="R577" s="37">
        <v>35000</v>
      </c>
      <c r="S577" s="37">
        <v>3000</v>
      </c>
      <c r="T577" s="37">
        <f t="shared" si="8"/>
        <v>38000</v>
      </c>
    </row>
    <row r="578" spans="1:20" x14ac:dyDescent="0.3">
      <c r="A578" s="32" t="s">
        <v>3518</v>
      </c>
      <c r="B578" s="32" t="s">
        <v>3519</v>
      </c>
      <c r="C578" s="32" t="s">
        <v>3520</v>
      </c>
      <c r="D578" s="32" t="s">
        <v>3521</v>
      </c>
      <c r="E578" s="32" t="s">
        <v>3522</v>
      </c>
      <c r="F578" s="32">
        <v>1</v>
      </c>
      <c r="G578" s="32" t="s">
        <v>3523</v>
      </c>
      <c r="H578" s="32" t="s">
        <v>765</v>
      </c>
      <c r="I578" s="23" t="s">
        <v>120</v>
      </c>
      <c r="J578" s="23" t="s">
        <v>3524</v>
      </c>
      <c r="K578" s="32" t="s">
        <v>3521</v>
      </c>
      <c r="L578" s="32" t="s">
        <v>3522</v>
      </c>
      <c r="M578" s="34" t="s">
        <v>103</v>
      </c>
      <c r="N578" s="34" t="s">
        <v>104</v>
      </c>
      <c r="O578" s="35"/>
      <c r="P578" s="35">
        <v>10555</v>
      </c>
      <c r="Q578" s="36">
        <v>1.1100000000000001</v>
      </c>
      <c r="R578" s="37">
        <v>35000</v>
      </c>
      <c r="S578" s="37">
        <v>3000</v>
      </c>
      <c r="T578" s="37">
        <f t="shared" si="8"/>
        <v>38000</v>
      </c>
    </row>
    <row r="579" spans="1:20" x14ac:dyDescent="0.3">
      <c r="A579" s="32" t="s">
        <v>3525</v>
      </c>
      <c r="B579" s="32" t="s">
        <v>3526</v>
      </c>
      <c r="C579" s="32" t="s">
        <v>3527</v>
      </c>
      <c r="D579" s="32" t="s">
        <v>3528</v>
      </c>
      <c r="E579" s="32" t="s">
        <v>3529</v>
      </c>
      <c r="F579" s="32">
        <v>1</v>
      </c>
      <c r="G579" s="32" t="s">
        <v>3530</v>
      </c>
      <c r="H579" s="32" t="s">
        <v>765</v>
      </c>
      <c r="I579" s="23" t="s">
        <v>120</v>
      </c>
      <c r="J579" s="32" t="s">
        <v>102</v>
      </c>
      <c r="K579" s="32" t="s">
        <v>3528</v>
      </c>
      <c r="L579" s="32" t="s">
        <v>3529</v>
      </c>
      <c r="M579" s="34" t="s">
        <v>103</v>
      </c>
      <c r="N579" s="34" t="s">
        <v>104</v>
      </c>
      <c r="O579" s="35"/>
      <c r="P579" s="35">
        <v>10556</v>
      </c>
      <c r="Q579" s="36">
        <v>1.1100000000000001</v>
      </c>
      <c r="R579" s="37">
        <v>35000</v>
      </c>
      <c r="S579" s="37">
        <v>3000</v>
      </c>
      <c r="T579" s="37">
        <f t="shared" si="8"/>
        <v>38000</v>
      </c>
    </row>
    <row r="580" spans="1:20" x14ac:dyDescent="0.3">
      <c r="A580" s="32" t="s">
        <v>3478</v>
      </c>
      <c r="B580" s="32" t="s">
        <v>3531</v>
      </c>
      <c r="C580" s="32" t="s">
        <v>3532</v>
      </c>
      <c r="D580" s="32" t="s">
        <v>3533</v>
      </c>
      <c r="E580" s="32" t="s">
        <v>3534</v>
      </c>
      <c r="F580" s="32">
        <v>1</v>
      </c>
      <c r="G580" s="32" t="s">
        <v>3535</v>
      </c>
      <c r="H580" s="32" t="s">
        <v>151</v>
      </c>
      <c r="I580" s="39" t="s">
        <v>101</v>
      </c>
      <c r="J580" s="32" t="s">
        <v>102</v>
      </c>
      <c r="K580" s="32" t="s">
        <v>3533</v>
      </c>
      <c r="L580" s="32" t="s">
        <v>3536</v>
      </c>
      <c r="M580" s="34" t="s">
        <v>103</v>
      </c>
      <c r="N580" s="34" t="s">
        <v>104</v>
      </c>
      <c r="O580" s="35"/>
      <c r="P580" s="35">
        <v>10557</v>
      </c>
      <c r="Q580" s="36">
        <v>1.1100000000000001</v>
      </c>
      <c r="R580" s="37">
        <v>66500</v>
      </c>
      <c r="S580" s="37">
        <v>0</v>
      </c>
      <c r="T580" s="37">
        <f t="shared" si="8"/>
        <v>66500</v>
      </c>
    </row>
    <row r="581" spans="1:20" x14ac:dyDescent="0.3">
      <c r="A581" s="32" t="s">
        <v>2509</v>
      </c>
      <c r="B581" s="32" t="s">
        <v>3537</v>
      </c>
      <c r="C581" s="32" t="s">
        <v>3538</v>
      </c>
      <c r="D581" s="32" t="s">
        <v>3539</v>
      </c>
      <c r="E581" s="32" t="s">
        <v>3540</v>
      </c>
      <c r="F581" s="32">
        <v>1</v>
      </c>
      <c r="G581" s="32" t="s">
        <v>3541</v>
      </c>
      <c r="H581" s="32" t="s">
        <v>151</v>
      </c>
      <c r="I581" s="39" t="s">
        <v>101</v>
      </c>
      <c r="J581" s="32" t="s">
        <v>102</v>
      </c>
      <c r="K581" s="32" t="s">
        <v>3539</v>
      </c>
      <c r="L581" s="32" t="s">
        <v>3540</v>
      </c>
      <c r="M581" s="34" t="s">
        <v>103</v>
      </c>
      <c r="N581" s="34" t="s">
        <v>104</v>
      </c>
      <c r="O581" s="35"/>
      <c r="P581" s="35">
        <v>10558</v>
      </c>
      <c r="Q581" s="36">
        <v>1.1100000000000001</v>
      </c>
      <c r="R581" s="37">
        <v>66500</v>
      </c>
      <c r="S581" s="37">
        <v>0</v>
      </c>
      <c r="T581" s="37">
        <f t="shared" si="8"/>
        <v>66500</v>
      </c>
    </row>
    <row r="582" spans="1:20" x14ac:dyDescent="0.3">
      <c r="A582" s="32" t="s">
        <v>3542</v>
      </c>
      <c r="B582" s="32" t="s">
        <v>3543</v>
      </c>
      <c r="C582" s="32" t="s">
        <v>3544</v>
      </c>
      <c r="D582" s="32" t="s">
        <v>3545</v>
      </c>
      <c r="E582" s="32" t="s">
        <v>3546</v>
      </c>
      <c r="F582" s="32">
        <v>1</v>
      </c>
      <c r="G582" s="32" t="s">
        <v>3547</v>
      </c>
      <c r="H582" s="32" t="s">
        <v>151</v>
      </c>
      <c r="I582" s="23" t="s">
        <v>120</v>
      </c>
      <c r="J582" s="32" t="s">
        <v>102</v>
      </c>
      <c r="K582" s="32" t="s">
        <v>3545</v>
      </c>
      <c r="L582" s="32" t="s">
        <v>3546</v>
      </c>
      <c r="M582" s="34" t="s">
        <v>103</v>
      </c>
      <c r="N582" s="34" t="s">
        <v>104</v>
      </c>
      <c r="O582" s="35"/>
      <c r="P582" s="35">
        <v>10559</v>
      </c>
      <c r="Q582" s="36">
        <v>1.1100000000000001</v>
      </c>
      <c r="R582" s="37">
        <v>66500</v>
      </c>
      <c r="S582" s="37">
        <v>3000</v>
      </c>
      <c r="T582" s="37">
        <f t="shared" si="8"/>
        <v>69500</v>
      </c>
    </row>
    <row r="583" spans="1:20" x14ac:dyDescent="0.3">
      <c r="A583" s="32" t="s">
        <v>3465</v>
      </c>
      <c r="B583" s="32" t="s">
        <v>3548</v>
      </c>
      <c r="C583" s="32" t="s">
        <v>3549</v>
      </c>
      <c r="D583" s="32" t="s">
        <v>3550</v>
      </c>
      <c r="E583" s="32" t="s">
        <v>3551</v>
      </c>
      <c r="F583" s="32">
        <v>1</v>
      </c>
      <c r="G583" s="32" t="s">
        <v>3552</v>
      </c>
      <c r="H583" s="32" t="s">
        <v>151</v>
      </c>
      <c r="I583" s="39" t="s">
        <v>101</v>
      </c>
      <c r="J583" s="32" t="s">
        <v>3553</v>
      </c>
      <c r="K583" s="32" t="s">
        <v>3550</v>
      </c>
      <c r="L583" s="32" t="s">
        <v>3551</v>
      </c>
      <c r="M583" s="34" t="s">
        <v>103</v>
      </c>
      <c r="N583" s="34" t="s">
        <v>104</v>
      </c>
      <c r="O583" s="35"/>
      <c r="P583" s="35">
        <v>10560</v>
      </c>
      <c r="Q583" s="36">
        <v>1.1100000000000001</v>
      </c>
      <c r="R583" s="37">
        <v>66500</v>
      </c>
      <c r="S583" s="37">
        <v>0</v>
      </c>
      <c r="T583" s="37">
        <f t="shared" si="8"/>
        <v>66500</v>
      </c>
    </row>
    <row r="584" spans="1:20" x14ac:dyDescent="0.3">
      <c r="A584" s="32" t="s">
        <v>3188</v>
      </c>
      <c r="B584" s="32" t="s">
        <v>3554</v>
      </c>
      <c r="C584" s="32" t="s">
        <v>3555</v>
      </c>
      <c r="D584" s="32" t="s">
        <v>3556</v>
      </c>
      <c r="E584" s="32" t="s">
        <v>3557</v>
      </c>
      <c r="F584" s="51">
        <v>2</v>
      </c>
      <c r="G584" s="32" t="s">
        <v>3558</v>
      </c>
      <c r="H584" s="32" t="s">
        <v>151</v>
      </c>
      <c r="I584" s="23" t="s">
        <v>120</v>
      </c>
      <c r="J584" s="23" t="s">
        <v>3559</v>
      </c>
      <c r="K584" s="32" t="s">
        <v>3556</v>
      </c>
      <c r="L584" s="32" t="s">
        <v>3557</v>
      </c>
      <c r="M584" s="34" t="s">
        <v>103</v>
      </c>
      <c r="N584" s="34" t="s">
        <v>104</v>
      </c>
      <c r="O584" s="35"/>
      <c r="P584" s="35">
        <v>10561</v>
      </c>
      <c r="Q584" s="36">
        <v>1.1100000000000001</v>
      </c>
      <c r="R584" s="37">
        <v>66500</v>
      </c>
      <c r="S584" s="37">
        <v>6000</v>
      </c>
      <c r="T584" s="37">
        <f t="shared" si="8"/>
        <v>139000</v>
      </c>
    </row>
    <row r="585" spans="1:20" x14ac:dyDescent="0.3">
      <c r="A585" s="32" t="s">
        <v>2917</v>
      </c>
      <c r="B585" s="32" t="s">
        <v>3560</v>
      </c>
      <c r="C585" s="32" t="s">
        <v>3561</v>
      </c>
      <c r="D585" s="32" t="s">
        <v>3562</v>
      </c>
      <c r="E585" s="32" t="s">
        <v>3563</v>
      </c>
      <c r="F585" s="32">
        <v>1</v>
      </c>
      <c r="G585" s="32" t="s">
        <v>3564</v>
      </c>
      <c r="H585" s="32" t="s">
        <v>801</v>
      </c>
      <c r="I585" s="39" t="s">
        <v>101</v>
      </c>
      <c r="J585" s="23" t="s">
        <v>3565</v>
      </c>
      <c r="K585" s="32" t="s">
        <v>3562</v>
      </c>
      <c r="L585" s="32" t="s">
        <v>3563</v>
      </c>
      <c r="M585" s="34" t="s">
        <v>103</v>
      </c>
      <c r="N585" s="34" t="s">
        <v>104</v>
      </c>
      <c r="O585" s="35"/>
      <c r="P585" s="35">
        <v>10562</v>
      </c>
      <c r="Q585" s="36">
        <v>1.1100000000000001</v>
      </c>
      <c r="R585" s="37">
        <v>98000</v>
      </c>
      <c r="S585" s="37">
        <v>0</v>
      </c>
      <c r="T585" s="37">
        <f t="shared" si="8"/>
        <v>98000</v>
      </c>
    </row>
    <row r="586" spans="1:20" x14ac:dyDescent="0.3">
      <c r="A586" s="32" t="s">
        <v>3566</v>
      </c>
      <c r="B586" s="32" t="s">
        <v>3567</v>
      </c>
      <c r="C586" s="32" t="s">
        <v>3568</v>
      </c>
      <c r="D586" s="32" t="s">
        <v>3569</v>
      </c>
      <c r="E586" s="32" t="s">
        <v>3570</v>
      </c>
      <c r="F586" s="32">
        <v>1</v>
      </c>
      <c r="G586" s="32" t="s">
        <v>3571</v>
      </c>
      <c r="H586" s="32" t="s">
        <v>808</v>
      </c>
      <c r="I586" s="39" t="s">
        <v>101</v>
      </c>
      <c r="J586" s="32" t="s">
        <v>102</v>
      </c>
      <c r="K586" s="32" t="s">
        <v>3569</v>
      </c>
      <c r="L586" s="32" t="s">
        <v>3570</v>
      </c>
      <c r="M586" s="44" t="s">
        <v>406</v>
      </c>
      <c r="N586" s="44" t="s">
        <v>407</v>
      </c>
      <c r="O586" s="35"/>
      <c r="P586" s="35">
        <v>10563</v>
      </c>
      <c r="Q586" s="36">
        <v>1.1100000000000001</v>
      </c>
      <c r="R586" s="37">
        <v>98000</v>
      </c>
      <c r="S586" s="37">
        <v>0</v>
      </c>
      <c r="T586" s="37">
        <f t="shared" si="8"/>
        <v>98000</v>
      </c>
    </row>
    <row r="587" spans="1:20" x14ac:dyDescent="0.3">
      <c r="A587" s="32" t="s">
        <v>2509</v>
      </c>
      <c r="B587" s="32" t="s">
        <v>3572</v>
      </c>
      <c r="C587" s="32" t="s">
        <v>3573</v>
      </c>
      <c r="D587" s="32" t="s">
        <v>3574</v>
      </c>
      <c r="E587" s="32" t="s">
        <v>3575</v>
      </c>
      <c r="F587" s="32">
        <v>1</v>
      </c>
      <c r="G587" s="32" t="s">
        <v>3576</v>
      </c>
      <c r="H587" s="32" t="s">
        <v>3577</v>
      </c>
      <c r="I587" s="39" t="s">
        <v>101</v>
      </c>
      <c r="J587" s="32" t="s">
        <v>102</v>
      </c>
      <c r="K587" s="32" t="s">
        <v>3578</v>
      </c>
      <c r="L587" s="32" t="s">
        <v>3579</v>
      </c>
      <c r="M587" s="34" t="s">
        <v>103</v>
      </c>
      <c r="N587" s="34" t="s">
        <v>104</v>
      </c>
      <c r="O587" s="35"/>
      <c r="P587" s="35">
        <v>10564</v>
      </c>
      <c r="Q587" s="36">
        <v>1.1100000000000001</v>
      </c>
      <c r="R587" s="37">
        <v>68500</v>
      </c>
      <c r="S587" s="37">
        <v>0</v>
      </c>
      <c r="T587" s="37">
        <f t="shared" si="8"/>
        <v>68500</v>
      </c>
    </row>
    <row r="588" spans="1:20" x14ac:dyDescent="0.3">
      <c r="A588" s="32" t="s">
        <v>2509</v>
      </c>
      <c r="B588" s="32" t="s">
        <v>3580</v>
      </c>
      <c r="C588" s="32" t="s">
        <v>3581</v>
      </c>
      <c r="D588" s="32" t="s">
        <v>3582</v>
      </c>
      <c r="E588" s="32" t="s">
        <v>3583</v>
      </c>
      <c r="F588" s="32">
        <v>1</v>
      </c>
      <c r="G588" s="32" t="s">
        <v>3584</v>
      </c>
      <c r="H588" s="32" t="s">
        <v>3577</v>
      </c>
      <c r="I588" s="39" t="s">
        <v>101</v>
      </c>
      <c r="J588" s="32" t="s">
        <v>102</v>
      </c>
      <c r="K588" s="32" t="s">
        <v>3578</v>
      </c>
      <c r="L588" s="32" t="s">
        <v>3579</v>
      </c>
      <c r="M588" s="34" t="s">
        <v>103</v>
      </c>
      <c r="N588" s="34" t="s">
        <v>104</v>
      </c>
      <c r="O588" s="35"/>
      <c r="P588" s="35">
        <v>10565</v>
      </c>
      <c r="Q588" s="36">
        <v>1.1100000000000001</v>
      </c>
      <c r="R588" s="37">
        <v>68500</v>
      </c>
      <c r="S588" s="37">
        <v>0</v>
      </c>
      <c r="T588" s="37">
        <f t="shared" si="8"/>
        <v>68500</v>
      </c>
    </row>
    <row r="589" spans="1:20" x14ac:dyDescent="0.3">
      <c r="A589" s="32" t="s">
        <v>2509</v>
      </c>
      <c r="B589" s="32" t="s">
        <v>3585</v>
      </c>
      <c r="C589" s="32" t="s">
        <v>3586</v>
      </c>
      <c r="D589" s="32" t="s">
        <v>3578</v>
      </c>
      <c r="E589" s="32" t="s">
        <v>3579</v>
      </c>
      <c r="F589" s="32">
        <v>1</v>
      </c>
      <c r="G589" s="32" t="s">
        <v>3587</v>
      </c>
      <c r="H589" s="32" t="s">
        <v>3577</v>
      </c>
      <c r="I589" s="39" t="s">
        <v>101</v>
      </c>
      <c r="J589" s="32" t="s">
        <v>102</v>
      </c>
      <c r="K589" s="32" t="s">
        <v>3578</v>
      </c>
      <c r="L589" s="32" t="s">
        <v>3579</v>
      </c>
      <c r="M589" s="34" t="s">
        <v>103</v>
      </c>
      <c r="N589" s="34" t="s">
        <v>104</v>
      </c>
      <c r="O589" s="35"/>
      <c r="P589" s="35">
        <v>10566</v>
      </c>
      <c r="Q589" s="36">
        <v>1.1100000000000001</v>
      </c>
      <c r="R589" s="37">
        <v>68500</v>
      </c>
      <c r="S589" s="37">
        <v>0</v>
      </c>
      <c r="T589" s="37">
        <f t="shared" si="8"/>
        <v>68500</v>
      </c>
    </row>
    <row r="590" spans="1:20" x14ac:dyDescent="0.3">
      <c r="A590" s="32" t="s">
        <v>2509</v>
      </c>
      <c r="B590" s="32" t="s">
        <v>3588</v>
      </c>
      <c r="C590" s="32" t="s">
        <v>3589</v>
      </c>
      <c r="D590" s="32" t="s">
        <v>3590</v>
      </c>
      <c r="E590" s="32" t="s">
        <v>3591</v>
      </c>
      <c r="F590" s="32">
        <v>1</v>
      </c>
      <c r="G590" s="32" t="s">
        <v>3592</v>
      </c>
      <c r="H590" s="32" t="s">
        <v>3593</v>
      </c>
      <c r="I590" s="39" t="s">
        <v>101</v>
      </c>
      <c r="J590" s="32" t="s">
        <v>102</v>
      </c>
      <c r="K590" s="32" t="s">
        <v>3578</v>
      </c>
      <c r="L590" s="32" t="s">
        <v>3579</v>
      </c>
      <c r="M590" s="34" t="s">
        <v>103</v>
      </c>
      <c r="N590" s="34" t="s">
        <v>104</v>
      </c>
      <c r="O590" s="35"/>
      <c r="P590" s="35">
        <v>10567</v>
      </c>
      <c r="Q590" s="36">
        <v>1.1100000000000001</v>
      </c>
      <c r="R590" s="37">
        <v>36000</v>
      </c>
      <c r="S590" s="37">
        <v>0</v>
      </c>
      <c r="T590" s="37">
        <f t="shared" si="8"/>
        <v>36000</v>
      </c>
    </row>
    <row r="591" spans="1:20" x14ac:dyDescent="0.3">
      <c r="A591" s="32" t="s">
        <v>3594</v>
      </c>
      <c r="B591" s="32" t="s">
        <v>3595</v>
      </c>
      <c r="C591" s="32" t="s">
        <v>3596</v>
      </c>
      <c r="D591" s="32" t="s">
        <v>3597</v>
      </c>
      <c r="E591" s="32" t="s">
        <v>3598</v>
      </c>
      <c r="F591" s="51">
        <v>3</v>
      </c>
      <c r="G591" s="32" t="s">
        <v>3599</v>
      </c>
      <c r="H591" s="32" t="s">
        <v>816</v>
      </c>
      <c r="I591" s="39" t="s">
        <v>101</v>
      </c>
      <c r="J591" s="23" t="s">
        <v>3600</v>
      </c>
      <c r="K591" s="32" t="s">
        <v>3597</v>
      </c>
      <c r="L591" s="32" t="s">
        <v>3598</v>
      </c>
      <c r="M591" s="34" t="s">
        <v>103</v>
      </c>
      <c r="N591" s="34" t="s">
        <v>104</v>
      </c>
      <c r="O591" s="35"/>
      <c r="P591" s="35">
        <v>10568</v>
      </c>
      <c r="Q591" s="36">
        <v>1.1100000000000001</v>
      </c>
      <c r="R591" s="37">
        <v>88500</v>
      </c>
      <c r="S591" s="37">
        <v>0</v>
      </c>
      <c r="T591" s="37">
        <f t="shared" si="8"/>
        <v>265500</v>
      </c>
    </row>
    <row r="592" spans="1:20" x14ac:dyDescent="0.3">
      <c r="A592" s="32" t="s">
        <v>3601</v>
      </c>
      <c r="B592" s="32" t="s">
        <v>3602</v>
      </c>
      <c r="C592" s="32" t="s">
        <v>3603</v>
      </c>
      <c r="D592" s="32" t="s">
        <v>3604</v>
      </c>
      <c r="E592" s="32" t="s">
        <v>3605</v>
      </c>
      <c r="F592" s="32">
        <v>1</v>
      </c>
      <c r="G592" s="32" t="s">
        <v>3606</v>
      </c>
      <c r="H592" s="32" t="s">
        <v>824</v>
      </c>
      <c r="I592" s="39" t="s">
        <v>101</v>
      </c>
      <c r="J592" s="32" t="s">
        <v>102</v>
      </c>
      <c r="K592" s="32" t="s">
        <v>3604</v>
      </c>
      <c r="L592" s="32" t="s">
        <v>3605</v>
      </c>
      <c r="M592" s="34" t="s">
        <v>103</v>
      </c>
      <c r="N592" s="34" t="s">
        <v>104</v>
      </c>
      <c r="O592" s="35"/>
      <c r="P592" s="35">
        <v>10569</v>
      </c>
      <c r="Q592" s="36">
        <v>1.1100000000000001</v>
      </c>
      <c r="R592" s="37">
        <v>29000</v>
      </c>
      <c r="S592" s="37">
        <v>0</v>
      </c>
      <c r="T592" s="37">
        <f t="shared" si="8"/>
        <v>29000</v>
      </c>
    </row>
    <row r="593" spans="1:20" x14ac:dyDescent="0.3">
      <c r="A593" s="32" t="s">
        <v>3607</v>
      </c>
      <c r="B593" s="32" t="s">
        <v>3608</v>
      </c>
      <c r="C593" s="32" t="s">
        <v>3609</v>
      </c>
      <c r="D593" s="32" t="s">
        <v>3610</v>
      </c>
      <c r="E593" s="32" t="s">
        <v>3611</v>
      </c>
      <c r="F593" s="32">
        <v>1</v>
      </c>
      <c r="G593" s="32" t="s">
        <v>3612</v>
      </c>
      <c r="H593" s="32" t="s">
        <v>824</v>
      </c>
      <c r="I593" s="39" t="s">
        <v>101</v>
      </c>
      <c r="J593" s="32" t="s">
        <v>3613</v>
      </c>
      <c r="K593" s="32" t="s">
        <v>3610</v>
      </c>
      <c r="L593" s="32" t="s">
        <v>3611</v>
      </c>
      <c r="M593" s="34" t="s">
        <v>103</v>
      </c>
      <c r="N593" s="34" t="s">
        <v>104</v>
      </c>
      <c r="O593" s="35"/>
      <c r="P593" s="35">
        <v>10570</v>
      </c>
      <c r="Q593" s="36">
        <v>1.1100000000000001</v>
      </c>
      <c r="R593" s="37">
        <v>29000</v>
      </c>
      <c r="S593" s="37">
        <v>0</v>
      </c>
      <c r="T593" s="37">
        <f t="shared" si="8"/>
        <v>29000</v>
      </c>
    </row>
    <row r="594" spans="1:20" x14ac:dyDescent="0.3">
      <c r="A594" s="32" t="s">
        <v>3244</v>
      </c>
      <c r="B594" s="32" t="s">
        <v>3614</v>
      </c>
      <c r="C594" s="32" t="s">
        <v>3615</v>
      </c>
      <c r="D594" s="32" t="s">
        <v>3616</v>
      </c>
      <c r="E594" s="32" t="s">
        <v>3617</v>
      </c>
      <c r="F594" s="32">
        <v>1</v>
      </c>
      <c r="G594" s="32" t="s">
        <v>3618</v>
      </c>
      <c r="H594" s="32" t="s">
        <v>2983</v>
      </c>
      <c r="I594" s="23" t="s">
        <v>120</v>
      </c>
      <c r="J594" s="23" t="s">
        <v>3619</v>
      </c>
      <c r="K594" s="32" t="s">
        <v>3616</v>
      </c>
      <c r="L594" s="32" t="s">
        <v>3617</v>
      </c>
      <c r="M594" s="34" t="s">
        <v>103</v>
      </c>
      <c r="N594" s="34" t="s">
        <v>104</v>
      </c>
      <c r="O594" s="35"/>
      <c r="P594" s="35">
        <v>10571</v>
      </c>
      <c r="Q594" s="36">
        <v>1.1100000000000001</v>
      </c>
      <c r="R594" s="37">
        <v>54500</v>
      </c>
      <c r="S594" s="37">
        <v>3000</v>
      </c>
      <c r="T594" s="37">
        <f t="shared" si="8"/>
        <v>57500</v>
      </c>
    </row>
    <row r="595" spans="1:20" x14ac:dyDescent="0.3">
      <c r="A595" s="32" t="s">
        <v>3620</v>
      </c>
      <c r="B595" s="32" t="s">
        <v>3621</v>
      </c>
      <c r="C595" s="32" t="s">
        <v>3622</v>
      </c>
      <c r="D595" s="32" t="s">
        <v>3623</v>
      </c>
      <c r="E595" s="32" t="s">
        <v>3624</v>
      </c>
      <c r="F595" s="32">
        <v>1</v>
      </c>
      <c r="G595" s="32" t="s">
        <v>3625</v>
      </c>
      <c r="H595" s="32" t="s">
        <v>843</v>
      </c>
      <c r="I595" s="23" t="s">
        <v>120</v>
      </c>
      <c r="J595" s="23" t="s">
        <v>3626</v>
      </c>
      <c r="K595" s="32" t="s">
        <v>3623</v>
      </c>
      <c r="L595" s="32" t="s">
        <v>3624</v>
      </c>
      <c r="M595" s="34" t="s">
        <v>103</v>
      </c>
      <c r="N595" s="34" t="s">
        <v>104</v>
      </c>
      <c r="O595" s="35"/>
      <c r="P595" s="35">
        <v>10572</v>
      </c>
      <c r="Q595" s="36">
        <v>1.1100000000000001</v>
      </c>
      <c r="R595" s="37">
        <v>133500</v>
      </c>
      <c r="S595" s="37">
        <v>3000</v>
      </c>
      <c r="T595" s="37">
        <f t="shared" si="8"/>
        <v>136500</v>
      </c>
    </row>
    <row r="596" spans="1:20" x14ac:dyDescent="0.3">
      <c r="A596" s="32" t="s">
        <v>3627</v>
      </c>
      <c r="B596" s="32" t="s">
        <v>3628</v>
      </c>
      <c r="C596" s="32" t="s">
        <v>3629</v>
      </c>
      <c r="D596" s="32" t="s">
        <v>2005</v>
      </c>
      <c r="E596" s="32" t="s">
        <v>3630</v>
      </c>
      <c r="F596" s="32">
        <v>1</v>
      </c>
      <c r="G596" s="32" t="s">
        <v>3631</v>
      </c>
      <c r="H596" s="32" t="s">
        <v>843</v>
      </c>
      <c r="I596" s="39" t="s">
        <v>101</v>
      </c>
      <c r="J596" s="32" t="s">
        <v>102</v>
      </c>
      <c r="K596" s="32" t="s">
        <v>3632</v>
      </c>
      <c r="L596" s="32" t="s">
        <v>3633</v>
      </c>
      <c r="M596" s="34" t="s">
        <v>103</v>
      </c>
      <c r="N596" s="34" t="s">
        <v>104</v>
      </c>
      <c r="O596" s="35"/>
      <c r="P596" s="35">
        <v>10573</v>
      </c>
      <c r="Q596" s="36">
        <v>1.1100000000000001</v>
      </c>
      <c r="R596" s="37">
        <v>133500</v>
      </c>
      <c r="S596" s="37">
        <v>0</v>
      </c>
      <c r="T596" s="37">
        <f t="shared" si="8"/>
        <v>133500</v>
      </c>
    </row>
    <row r="597" spans="1:20" x14ac:dyDescent="0.3">
      <c r="A597" s="32" t="s">
        <v>3634</v>
      </c>
      <c r="B597" s="32" t="s">
        <v>3635</v>
      </c>
      <c r="C597" s="32" t="s">
        <v>3636</v>
      </c>
      <c r="D597" s="32" t="s">
        <v>3637</v>
      </c>
      <c r="E597" s="32" t="s">
        <v>3638</v>
      </c>
      <c r="F597" s="32">
        <v>1</v>
      </c>
      <c r="G597" s="32" t="s">
        <v>3639</v>
      </c>
      <c r="H597" s="32" t="s">
        <v>849</v>
      </c>
      <c r="I597" s="39" t="s">
        <v>101</v>
      </c>
      <c r="J597" s="23" t="s">
        <v>3640</v>
      </c>
      <c r="K597" s="32" t="s">
        <v>3637</v>
      </c>
      <c r="L597" s="32" t="s">
        <v>3638</v>
      </c>
      <c r="M597" s="34" t="s">
        <v>103</v>
      </c>
      <c r="N597" s="34" t="s">
        <v>104</v>
      </c>
      <c r="O597" s="35"/>
      <c r="P597" s="35">
        <v>10574</v>
      </c>
      <c r="Q597" s="36">
        <v>1.1100000000000001</v>
      </c>
      <c r="R597" s="37">
        <v>133500</v>
      </c>
      <c r="S597" s="37">
        <v>0</v>
      </c>
      <c r="T597" s="37">
        <f t="shared" si="8"/>
        <v>133500</v>
      </c>
    </row>
    <row r="598" spans="1:20" x14ac:dyDescent="0.3">
      <c r="A598" s="32" t="s">
        <v>2509</v>
      </c>
      <c r="B598" s="32" t="s">
        <v>3641</v>
      </c>
      <c r="C598" s="32" t="s">
        <v>3642</v>
      </c>
      <c r="D598" s="32" t="s">
        <v>3643</v>
      </c>
      <c r="E598" s="32" t="s">
        <v>3644</v>
      </c>
      <c r="F598" s="32">
        <v>1</v>
      </c>
      <c r="G598" s="32" t="s">
        <v>3645</v>
      </c>
      <c r="H598" s="32" t="s">
        <v>856</v>
      </c>
      <c r="I598" s="23" t="s">
        <v>120</v>
      </c>
      <c r="J598" s="32" t="s">
        <v>102</v>
      </c>
      <c r="K598" s="32" t="s">
        <v>3646</v>
      </c>
      <c r="L598" s="32" t="s">
        <v>3647</v>
      </c>
      <c r="M598" s="34" t="s">
        <v>103</v>
      </c>
      <c r="N598" s="34" t="s">
        <v>104</v>
      </c>
      <c r="O598" s="35"/>
      <c r="P598" s="35">
        <v>10575</v>
      </c>
      <c r="Q598" s="36">
        <v>1.1100000000000001</v>
      </c>
      <c r="R598" s="37">
        <v>42500</v>
      </c>
      <c r="S598" s="37">
        <v>3000</v>
      </c>
      <c r="T598" s="37">
        <f t="shared" si="8"/>
        <v>45500</v>
      </c>
    </row>
    <row r="599" spans="1:20" x14ac:dyDescent="0.3">
      <c r="A599" s="32" t="s">
        <v>2485</v>
      </c>
      <c r="B599" s="32" t="s">
        <v>3648</v>
      </c>
      <c r="C599" s="32" t="s">
        <v>3649</v>
      </c>
      <c r="D599" s="32" t="s">
        <v>1947</v>
      </c>
      <c r="E599" s="32" t="s">
        <v>3650</v>
      </c>
      <c r="F599" s="32">
        <v>1</v>
      </c>
      <c r="G599" s="32" t="s">
        <v>3651</v>
      </c>
      <c r="H599" s="32" t="s">
        <v>159</v>
      </c>
      <c r="I599" s="23" t="s">
        <v>120</v>
      </c>
      <c r="J599" s="32" t="s">
        <v>102</v>
      </c>
      <c r="K599" s="32" t="s">
        <v>3652</v>
      </c>
      <c r="L599" s="32" t="s">
        <v>3653</v>
      </c>
      <c r="M599" s="34" t="s">
        <v>103</v>
      </c>
      <c r="N599" s="34" t="s">
        <v>104</v>
      </c>
      <c r="O599" s="35"/>
      <c r="P599" s="35">
        <v>10576</v>
      </c>
      <c r="Q599" s="36">
        <v>1.1100000000000001</v>
      </c>
      <c r="R599" s="37">
        <v>42500</v>
      </c>
      <c r="S599" s="37">
        <v>3000</v>
      </c>
      <c r="T599" s="37">
        <f t="shared" si="8"/>
        <v>45500</v>
      </c>
    </row>
    <row r="600" spans="1:20" x14ac:dyDescent="0.3">
      <c r="A600" s="32" t="s">
        <v>2485</v>
      </c>
      <c r="B600" s="32" t="s">
        <v>3654</v>
      </c>
      <c r="C600" s="32" t="s">
        <v>3655</v>
      </c>
      <c r="D600" s="32" t="s">
        <v>3652</v>
      </c>
      <c r="E600" s="32" t="s">
        <v>3653</v>
      </c>
      <c r="F600" s="32">
        <v>1</v>
      </c>
      <c r="G600" s="32" t="s">
        <v>3656</v>
      </c>
      <c r="H600" s="32" t="s">
        <v>159</v>
      </c>
      <c r="I600" s="39" t="s">
        <v>101</v>
      </c>
      <c r="J600" s="32" t="s">
        <v>102</v>
      </c>
      <c r="K600" s="32" t="s">
        <v>3652</v>
      </c>
      <c r="L600" s="32" t="s">
        <v>3653</v>
      </c>
      <c r="M600" s="34" t="s">
        <v>103</v>
      </c>
      <c r="N600" s="34" t="s">
        <v>104</v>
      </c>
      <c r="O600" s="35"/>
      <c r="P600" s="35">
        <v>10577</v>
      </c>
      <c r="Q600" s="36">
        <v>1.1100000000000001</v>
      </c>
      <c r="R600" s="37">
        <v>42500</v>
      </c>
      <c r="S600" s="37">
        <v>0</v>
      </c>
      <c r="T600" s="37">
        <f t="shared" si="8"/>
        <v>42500</v>
      </c>
    </row>
    <row r="601" spans="1:20" x14ac:dyDescent="0.3">
      <c r="A601" s="32" t="s">
        <v>3657</v>
      </c>
      <c r="B601" s="32" t="s">
        <v>3658</v>
      </c>
      <c r="C601" s="32" t="s">
        <v>3659</v>
      </c>
      <c r="D601" s="32" t="s">
        <v>3660</v>
      </c>
      <c r="E601" s="32" t="s">
        <v>3661</v>
      </c>
      <c r="F601" s="32">
        <v>1</v>
      </c>
      <c r="G601" s="32" t="s">
        <v>3662</v>
      </c>
      <c r="H601" s="32" t="s">
        <v>159</v>
      </c>
      <c r="I601" s="39" t="s">
        <v>101</v>
      </c>
      <c r="J601" s="32" t="s">
        <v>102</v>
      </c>
      <c r="K601" s="32" t="s">
        <v>3660</v>
      </c>
      <c r="L601" s="32" t="s">
        <v>3661</v>
      </c>
      <c r="M601" s="34" t="s">
        <v>103</v>
      </c>
      <c r="N601" s="34" t="s">
        <v>104</v>
      </c>
      <c r="O601" s="35"/>
      <c r="P601" s="35">
        <v>10578</v>
      </c>
      <c r="Q601" s="36">
        <v>1.1100000000000001</v>
      </c>
      <c r="R601" s="37">
        <v>42500</v>
      </c>
      <c r="S601" s="37">
        <v>0</v>
      </c>
      <c r="T601" s="37">
        <f t="shared" si="8"/>
        <v>42500</v>
      </c>
    </row>
    <row r="602" spans="1:20" x14ac:dyDescent="0.3">
      <c r="A602" s="32" t="s">
        <v>2475</v>
      </c>
      <c r="B602" s="32" t="s">
        <v>3663</v>
      </c>
      <c r="C602" s="32" t="s">
        <v>3664</v>
      </c>
      <c r="D602" s="32" t="s">
        <v>3665</v>
      </c>
      <c r="E602" s="32" t="s">
        <v>3666</v>
      </c>
      <c r="F602" s="32">
        <v>1</v>
      </c>
      <c r="G602" s="32" t="s">
        <v>3667</v>
      </c>
      <c r="H602" s="32" t="s">
        <v>159</v>
      </c>
      <c r="I602" s="23" t="s">
        <v>120</v>
      </c>
      <c r="J602" s="32" t="s">
        <v>102</v>
      </c>
      <c r="K602" s="32" t="s">
        <v>3665</v>
      </c>
      <c r="L602" s="32" t="s">
        <v>3666</v>
      </c>
      <c r="M602" s="34" t="s">
        <v>103</v>
      </c>
      <c r="N602" s="34" t="s">
        <v>104</v>
      </c>
      <c r="O602" s="35"/>
      <c r="P602" s="35">
        <v>10579</v>
      </c>
      <c r="Q602" s="36">
        <v>1.1100000000000001</v>
      </c>
      <c r="R602" s="37">
        <v>42500</v>
      </c>
      <c r="S602" s="37">
        <v>3000</v>
      </c>
      <c r="T602" s="37">
        <f t="shared" si="8"/>
        <v>45500</v>
      </c>
    </row>
    <row r="603" spans="1:20" x14ac:dyDescent="0.3">
      <c r="A603" s="32" t="s">
        <v>2475</v>
      </c>
      <c r="B603" s="32" t="s">
        <v>3668</v>
      </c>
      <c r="C603" s="32" t="s">
        <v>3669</v>
      </c>
      <c r="D603" s="32" t="s">
        <v>3670</v>
      </c>
      <c r="E603" s="32" t="s">
        <v>3671</v>
      </c>
      <c r="F603" s="32">
        <v>1</v>
      </c>
      <c r="G603" s="32" t="s">
        <v>3672</v>
      </c>
      <c r="H603" s="32" t="s">
        <v>159</v>
      </c>
      <c r="I603" s="39" t="s">
        <v>101</v>
      </c>
      <c r="J603" s="32" t="s">
        <v>3673</v>
      </c>
      <c r="K603" s="32" t="s">
        <v>3670</v>
      </c>
      <c r="L603" s="32" t="s">
        <v>3671</v>
      </c>
      <c r="M603" s="34" t="s">
        <v>103</v>
      </c>
      <c r="N603" s="34" t="s">
        <v>104</v>
      </c>
      <c r="O603" s="35"/>
      <c r="P603" s="35">
        <v>10580</v>
      </c>
      <c r="Q603" s="36">
        <v>1.1100000000000001</v>
      </c>
      <c r="R603" s="37">
        <v>42500</v>
      </c>
      <c r="S603" s="37">
        <v>0</v>
      </c>
      <c r="T603" s="37">
        <f t="shared" si="8"/>
        <v>42500</v>
      </c>
    </row>
    <row r="604" spans="1:20" x14ac:dyDescent="0.3">
      <c r="A604" s="32" t="s">
        <v>2509</v>
      </c>
      <c r="B604" s="32" t="s">
        <v>3674</v>
      </c>
      <c r="C604" s="32" t="s">
        <v>3675</v>
      </c>
      <c r="D604" s="32" t="s">
        <v>3676</v>
      </c>
      <c r="E604" s="32" t="s">
        <v>3677</v>
      </c>
      <c r="F604" s="32">
        <v>1</v>
      </c>
      <c r="G604" s="32" t="s">
        <v>3678</v>
      </c>
      <c r="H604" s="32" t="s">
        <v>886</v>
      </c>
      <c r="I604" s="39" t="s">
        <v>101</v>
      </c>
      <c r="J604" s="32" t="s">
        <v>3679</v>
      </c>
      <c r="K604" s="32" t="s">
        <v>3676</v>
      </c>
      <c r="L604" s="32" t="s">
        <v>3677</v>
      </c>
      <c r="M604" s="34" t="s">
        <v>103</v>
      </c>
      <c r="N604" s="34" t="s">
        <v>104</v>
      </c>
      <c r="O604" s="35"/>
      <c r="P604" s="35">
        <v>10581</v>
      </c>
      <c r="Q604" s="36">
        <v>1.1100000000000001</v>
      </c>
      <c r="R604" s="37">
        <v>81500</v>
      </c>
      <c r="S604" s="37">
        <v>0</v>
      </c>
      <c r="T604" s="37">
        <f t="shared" ref="T604:T667" si="9">R604*F604+S604</f>
        <v>81500</v>
      </c>
    </row>
    <row r="605" spans="1:20" x14ac:dyDescent="0.3">
      <c r="A605" s="32" t="s">
        <v>3200</v>
      </c>
      <c r="B605" s="32" t="s">
        <v>3680</v>
      </c>
      <c r="C605" s="32" t="s">
        <v>3681</v>
      </c>
      <c r="D605" s="32" t="s">
        <v>3682</v>
      </c>
      <c r="E605" s="32" t="s">
        <v>3683</v>
      </c>
      <c r="F605" s="32">
        <v>1</v>
      </c>
      <c r="G605" s="32" t="s">
        <v>3684</v>
      </c>
      <c r="H605" s="32" t="s">
        <v>886</v>
      </c>
      <c r="I605" s="39" t="s">
        <v>101</v>
      </c>
      <c r="J605" s="23" t="s">
        <v>3685</v>
      </c>
      <c r="K605" s="32" t="s">
        <v>3682</v>
      </c>
      <c r="L605" s="32" t="s">
        <v>3683</v>
      </c>
      <c r="M605" s="34" t="s">
        <v>103</v>
      </c>
      <c r="N605" s="34" t="s">
        <v>104</v>
      </c>
      <c r="O605" s="35"/>
      <c r="P605" s="35">
        <v>10582</v>
      </c>
      <c r="Q605" s="36">
        <v>1.1100000000000001</v>
      </c>
      <c r="R605" s="37">
        <v>81500</v>
      </c>
      <c r="S605" s="37">
        <v>0</v>
      </c>
      <c r="T605" s="37">
        <f t="shared" si="9"/>
        <v>81500</v>
      </c>
    </row>
    <row r="606" spans="1:20" x14ac:dyDescent="0.3">
      <c r="A606" s="32" t="s">
        <v>3188</v>
      </c>
      <c r="B606" s="32" t="s">
        <v>3686</v>
      </c>
      <c r="C606" s="32" t="s">
        <v>3687</v>
      </c>
      <c r="D606" s="32" t="s">
        <v>3688</v>
      </c>
      <c r="E606" s="32" t="s">
        <v>3689</v>
      </c>
      <c r="F606" s="32">
        <v>1</v>
      </c>
      <c r="G606" s="32" t="s">
        <v>3690</v>
      </c>
      <c r="H606" s="32" t="s">
        <v>886</v>
      </c>
      <c r="I606" s="39" t="s">
        <v>101</v>
      </c>
      <c r="J606" s="23" t="s">
        <v>3691</v>
      </c>
      <c r="K606" s="32" t="s">
        <v>3688</v>
      </c>
      <c r="L606" s="32" t="s">
        <v>3689</v>
      </c>
      <c r="M606" s="34" t="s">
        <v>103</v>
      </c>
      <c r="N606" s="34" t="s">
        <v>104</v>
      </c>
      <c r="O606" s="35"/>
      <c r="P606" s="35">
        <v>10583</v>
      </c>
      <c r="Q606" s="36">
        <v>1.1100000000000001</v>
      </c>
      <c r="R606" s="37">
        <v>81500</v>
      </c>
      <c r="S606" s="37">
        <v>0</v>
      </c>
      <c r="T606" s="37">
        <f t="shared" si="9"/>
        <v>81500</v>
      </c>
    </row>
    <row r="607" spans="1:20" x14ac:dyDescent="0.3">
      <c r="A607" s="32" t="s">
        <v>3627</v>
      </c>
      <c r="B607" s="32" t="s">
        <v>3692</v>
      </c>
      <c r="C607" s="32" t="s">
        <v>3693</v>
      </c>
      <c r="D607" s="32" t="s">
        <v>3694</v>
      </c>
      <c r="E607" s="32" t="s">
        <v>3695</v>
      </c>
      <c r="F607" s="32">
        <v>1</v>
      </c>
      <c r="G607" s="32" t="s">
        <v>3696</v>
      </c>
      <c r="H607" s="32" t="s">
        <v>886</v>
      </c>
      <c r="I607" s="23" t="s">
        <v>120</v>
      </c>
      <c r="J607" s="32" t="s">
        <v>3697</v>
      </c>
      <c r="K607" s="32" t="s">
        <v>3698</v>
      </c>
      <c r="L607" s="32" t="s">
        <v>3699</v>
      </c>
      <c r="M607" s="34" t="s">
        <v>103</v>
      </c>
      <c r="N607" s="34" t="s">
        <v>104</v>
      </c>
      <c r="O607" s="35"/>
      <c r="P607" s="35">
        <v>10584</v>
      </c>
      <c r="Q607" s="36">
        <v>1.1100000000000001</v>
      </c>
      <c r="R607" s="37">
        <v>81500</v>
      </c>
      <c r="S607" s="37">
        <v>3000</v>
      </c>
      <c r="T607" s="37">
        <f t="shared" si="9"/>
        <v>84500</v>
      </c>
    </row>
    <row r="608" spans="1:20" x14ac:dyDescent="0.3">
      <c r="A608" s="32" t="s">
        <v>3326</v>
      </c>
      <c r="B608" s="32" t="s">
        <v>3700</v>
      </c>
      <c r="C608" s="32" t="s">
        <v>3701</v>
      </c>
      <c r="D608" s="32" t="s">
        <v>3702</v>
      </c>
      <c r="E608" s="32" t="s">
        <v>3295</v>
      </c>
      <c r="F608" s="32">
        <v>1</v>
      </c>
      <c r="G608" s="32" t="s">
        <v>3703</v>
      </c>
      <c r="H608" s="32" t="s">
        <v>142</v>
      </c>
      <c r="I608" s="39" t="s">
        <v>101</v>
      </c>
      <c r="J608" s="23" t="s">
        <v>3704</v>
      </c>
      <c r="K608" s="32" t="s">
        <v>3294</v>
      </c>
      <c r="L608" s="32" t="s">
        <v>3295</v>
      </c>
      <c r="M608" s="34" t="s">
        <v>103</v>
      </c>
      <c r="N608" s="34" t="s">
        <v>104</v>
      </c>
      <c r="O608" s="35"/>
      <c r="P608" s="35">
        <v>10585</v>
      </c>
      <c r="Q608" s="36">
        <v>1.1100000000000001</v>
      </c>
      <c r="R608" s="37">
        <v>81500</v>
      </c>
      <c r="S608" s="37">
        <v>0</v>
      </c>
      <c r="T608" s="37">
        <f t="shared" si="9"/>
        <v>81500</v>
      </c>
    </row>
    <row r="609" spans="1:20" x14ac:dyDescent="0.3">
      <c r="A609" s="32" t="s">
        <v>2475</v>
      </c>
      <c r="B609" s="32" t="s">
        <v>3705</v>
      </c>
      <c r="C609" s="32" t="s">
        <v>3706</v>
      </c>
      <c r="D609" s="32" t="s">
        <v>3707</v>
      </c>
      <c r="E609" s="32" t="s">
        <v>3708</v>
      </c>
      <c r="F609" s="32">
        <v>1</v>
      </c>
      <c r="G609" s="32" t="s">
        <v>3709</v>
      </c>
      <c r="H609" s="32" t="s">
        <v>142</v>
      </c>
      <c r="I609" s="39" t="s">
        <v>101</v>
      </c>
      <c r="J609" s="32" t="s">
        <v>102</v>
      </c>
      <c r="K609" s="32" t="s">
        <v>3710</v>
      </c>
      <c r="L609" s="32" t="s">
        <v>3711</v>
      </c>
      <c r="M609" s="34" t="s">
        <v>103</v>
      </c>
      <c r="N609" s="34" t="s">
        <v>104</v>
      </c>
      <c r="O609" s="35"/>
      <c r="P609" s="35">
        <v>10586</v>
      </c>
      <c r="Q609" s="36">
        <v>1.1100000000000001</v>
      </c>
      <c r="R609" s="37">
        <v>81500</v>
      </c>
      <c r="S609" s="37">
        <v>0</v>
      </c>
      <c r="T609" s="37">
        <f t="shared" si="9"/>
        <v>81500</v>
      </c>
    </row>
    <row r="610" spans="1:20" x14ac:dyDescent="0.3">
      <c r="A610" s="32" t="s">
        <v>2509</v>
      </c>
      <c r="B610" s="32" t="s">
        <v>3712</v>
      </c>
      <c r="C610" s="32" t="s">
        <v>3713</v>
      </c>
      <c r="D610" s="32" t="s">
        <v>786</v>
      </c>
      <c r="E610" s="32" t="s">
        <v>3714</v>
      </c>
      <c r="F610" s="32">
        <v>1</v>
      </c>
      <c r="G610" s="32" t="s">
        <v>3715</v>
      </c>
      <c r="H610" s="32" t="s">
        <v>3716</v>
      </c>
      <c r="I610" s="23" t="s">
        <v>120</v>
      </c>
      <c r="J610" s="23" t="s">
        <v>3717</v>
      </c>
      <c r="K610" s="32" t="s">
        <v>786</v>
      </c>
      <c r="L610" s="32" t="s">
        <v>3714</v>
      </c>
      <c r="M610" s="34" t="s">
        <v>103</v>
      </c>
      <c r="N610" s="34" t="s">
        <v>104</v>
      </c>
      <c r="O610" s="35"/>
      <c r="P610" s="35">
        <v>10587</v>
      </c>
      <c r="Q610" s="36">
        <v>1.1100000000000001</v>
      </c>
      <c r="R610" s="37">
        <v>120500</v>
      </c>
      <c r="S610" s="37">
        <v>3000</v>
      </c>
      <c r="T610" s="37">
        <f t="shared" si="9"/>
        <v>123500</v>
      </c>
    </row>
    <row r="611" spans="1:20" x14ac:dyDescent="0.3">
      <c r="A611" s="32" t="s">
        <v>3607</v>
      </c>
      <c r="B611" s="32" t="s">
        <v>3718</v>
      </c>
      <c r="C611" s="32" t="s">
        <v>3719</v>
      </c>
      <c r="D611" s="32" t="s">
        <v>3720</v>
      </c>
      <c r="E611" s="32" t="s">
        <v>3721</v>
      </c>
      <c r="F611" s="32">
        <v>1</v>
      </c>
      <c r="G611" s="32" t="s">
        <v>3722</v>
      </c>
      <c r="H611" s="32" t="s">
        <v>3716</v>
      </c>
      <c r="I611" s="23" t="s">
        <v>120</v>
      </c>
      <c r="J611" s="32" t="s">
        <v>102</v>
      </c>
      <c r="K611" s="32" t="s">
        <v>3720</v>
      </c>
      <c r="L611" s="32" t="s">
        <v>3721</v>
      </c>
      <c r="M611" s="34" t="s">
        <v>103</v>
      </c>
      <c r="N611" s="34" t="s">
        <v>104</v>
      </c>
      <c r="O611" s="35"/>
      <c r="P611" s="35">
        <v>10588</v>
      </c>
      <c r="Q611" s="36">
        <v>1.1100000000000001</v>
      </c>
      <c r="R611" s="37">
        <v>120500</v>
      </c>
      <c r="S611" s="37">
        <v>3000</v>
      </c>
      <c r="T611" s="37">
        <f t="shared" si="9"/>
        <v>123500</v>
      </c>
    </row>
    <row r="612" spans="1:20" x14ac:dyDescent="0.3">
      <c r="A612" s="32" t="s">
        <v>3723</v>
      </c>
      <c r="B612" s="32" t="s">
        <v>3724</v>
      </c>
      <c r="C612" s="32" t="s">
        <v>3725</v>
      </c>
      <c r="D612" s="32" t="s">
        <v>3726</v>
      </c>
      <c r="E612" s="32" t="s">
        <v>3727</v>
      </c>
      <c r="F612" s="32">
        <v>1</v>
      </c>
      <c r="G612" s="32" t="s">
        <v>3728</v>
      </c>
      <c r="H612" s="32" t="s">
        <v>3716</v>
      </c>
      <c r="I612" s="23" t="s">
        <v>120</v>
      </c>
      <c r="J612" s="32" t="s">
        <v>102</v>
      </c>
      <c r="K612" s="32" t="s">
        <v>3729</v>
      </c>
      <c r="L612" s="32" t="s">
        <v>3730</v>
      </c>
      <c r="M612" s="34" t="s">
        <v>103</v>
      </c>
      <c r="N612" s="34" t="s">
        <v>104</v>
      </c>
      <c r="O612" s="35"/>
      <c r="P612" s="35">
        <v>10589</v>
      </c>
      <c r="Q612" s="36">
        <v>1.1100000000000001</v>
      </c>
      <c r="R612" s="37">
        <v>120500</v>
      </c>
      <c r="S612" s="37">
        <v>3000</v>
      </c>
      <c r="T612" s="37">
        <f t="shared" si="9"/>
        <v>123500</v>
      </c>
    </row>
    <row r="613" spans="1:20" x14ac:dyDescent="0.3">
      <c r="A613" s="32" t="s">
        <v>2668</v>
      </c>
      <c r="B613" s="32" t="s">
        <v>3731</v>
      </c>
      <c r="C613" s="32" t="s">
        <v>3732</v>
      </c>
      <c r="D613" s="32" t="s">
        <v>3733</v>
      </c>
      <c r="E613" s="32" t="s">
        <v>3734</v>
      </c>
      <c r="F613" s="32">
        <v>1</v>
      </c>
      <c r="G613" s="32" t="s">
        <v>3735</v>
      </c>
      <c r="H613" s="32" t="s">
        <v>3736</v>
      </c>
      <c r="I613" s="23" t="s">
        <v>120</v>
      </c>
      <c r="J613" s="23" t="s">
        <v>3737</v>
      </c>
      <c r="K613" s="32" t="s">
        <v>3738</v>
      </c>
      <c r="L613" s="32" t="s">
        <v>3734</v>
      </c>
      <c r="M613" s="34" t="s">
        <v>103</v>
      </c>
      <c r="N613" s="34" t="s">
        <v>104</v>
      </c>
      <c r="O613" s="35"/>
      <c r="P613" s="35">
        <v>10590</v>
      </c>
      <c r="Q613" s="36">
        <v>1.1100000000000001</v>
      </c>
      <c r="R613" s="37">
        <v>173500</v>
      </c>
      <c r="S613" s="37">
        <v>3000</v>
      </c>
      <c r="T613" s="37">
        <f t="shared" si="9"/>
        <v>176500</v>
      </c>
    </row>
    <row r="614" spans="1:20" x14ac:dyDescent="0.3">
      <c r="A614" s="32" t="s">
        <v>3525</v>
      </c>
      <c r="B614" s="32" t="s">
        <v>3739</v>
      </c>
      <c r="C614" s="32" t="s">
        <v>3740</v>
      </c>
      <c r="D614" s="32" t="s">
        <v>3741</v>
      </c>
      <c r="E614" s="32" t="s">
        <v>3742</v>
      </c>
      <c r="F614" s="32">
        <v>1</v>
      </c>
      <c r="G614" s="32" t="s">
        <v>3743</v>
      </c>
      <c r="H614" s="32" t="s">
        <v>3736</v>
      </c>
      <c r="I614" s="23" t="s">
        <v>120</v>
      </c>
      <c r="J614" s="32" t="s">
        <v>102</v>
      </c>
      <c r="K614" s="32" t="s">
        <v>3741</v>
      </c>
      <c r="L614" s="32" t="s">
        <v>3742</v>
      </c>
      <c r="M614" s="34" t="s">
        <v>103</v>
      </c>
      <c r="N614" s="34" t="s">
        <v>104</v>
      </c>
      <c r="O614" s="35"/>
      <c r="P614" s="35">
        <v>10591</v>
      </c>
      <c r="Q614" s="36">
        <v>1.1100000000000001</v>
      </c>
      <c r="R614" s="37">
        <v>173500</v>
      </c>
      <c r="S614" s="37">
        <v>3000</v>
      </c>
      <c r="T614" s="37">
        <f t="shared" si="9"/>
        <v>176500</v>
      </c>
    </row>
    <row r="615" spans="1:20" x14ac:dyDescent="0.3">
      <c r="A615" s="32" t="s">
        <v>3744</v>
      </c>
      <c r="B615" s="32" t="s">
        <v>3745</v>
      </c>
      <c r="C615" s="32" t="s">
        <v>3746</v>
      </c>
      <c r="D615" s="32" t="s">
        <v>3747</v>
      </c>
      <c r="E615" s="32" t="s">
        <v>3748</v>
      </c>
      <c r="F615" s="32">
        <v>1</v>
      </c>
      <c r="G615" s="32" t="s">
        <v>3749</v>
      </c>
      <c r="H615" s="32" t="s">
        <v>3750</v>
      </c>
      <c r="I615" s="39" t="s">
        <v>101</v>
      </c>
      <c r="J615" s="32" t="s">
        <v>3751</v>
      </c>
      <c r="K615" s="32" t="s">
        <v>3747</v>
      </c>
      <c r="L615" s="32" t="s">
        <v>3748</v>
      </c>
      <c r="M615" s="34" t="s">
        <v>103</v>
      </c>
      <c r="N615" s="34" t="s">
        <v>104</v>
      </c>
      <c r="O615" s="35"/>
      <c r="P615" s="35">
        <v>10592</v>
      </c>
      <c r="Q615" s="36">
        <v>1.1100000000000001</v>
      </c>
      <c r="R615" s="37">
        <v>54500</v>
      </c>
      <c r="S615" s="37">
        <v>0</v>
      </c>
      <c r="T615" s="37">
        <f t="shared" si="9"/>
        <v>54500</v>
      </c>
    </row>
    <row r="616" spans="1:20" x14ac:dyDescent="0.3">
      <c r="A616" s="32" t="s">
        <v>810</v>
      </c>
      <c r="B616" s="32" t="s">
        <v>3752</v>
      </c>
      <c r="C616" s="32" t="s">
        <v>3753</v>
      </c>
      <c r="D616" s="32" t="s">
        <v>3754</v>
      </c>
      <c r="E616" s="32" t="s">
        <v>3755</v>
      </c>
      <c r="F616" s="32">
        <v>1</v>
      </c>
      <c r="G616" s="32" t="s">
        <v>3756</v>
      </c>
      <c r="H616" s="32" t="s">
        <v>903</v>
      </c>
      <c r="I616" s="39" t="s">
        <v>101</v>
      </c>
      <c r="J616" s="23" t="s">
        <v>3757</v>
      </c>
      <c r="K616" s="32" t="s">
        <v>3754</v>
      </c>
      <c r="L616" s="32" t="s">
        <v>3755</v>
      </c>
      <c r="M616" s="34" t="s">
        <v>103</v>
      </c>
      <c r="N616" s="34" t="s">
        <v>104</v>
      </c>
      <c r="O616" s="35"/>
      <c r="P616" s="35">
        <v>10593</v>
      </c>
      <c r="Q616" s="36">
        <v>1.1100000000000001</v>
      </c>
      <c r="R616" s="37">
        <v>54500</v>
      </c>
      <c r="S616" s="37">
        <v>0</v>
      </c>
      <c r="T616" s="37">
        <f t="shared" si="9"/>
        <v>54500</v>
      </c>
    </row>
    <row r="617" spans="1:20" x14ac:dyDescent="0.3">
      <c r="A617" s="32" t="s">
        <v>3472</v>
      </c>
      <c r="B617" s="32" t="s">
        <v>3758</v>
      </c>
      <c r="C617" s="32" t="s">
        <v>3759</v>
      </c>
      <c r="D617" s="32" t="s">
        <v>3760</v>
      </c>
      <c r="E617" s="32" t="s">
        <v>3761</v>
      </c>
      <c r="F617" s="32">
        <v>1</v>
      </c>
      <c r="G617" s="32" t="s">
        <v>3762</v>
      </c>
      <c r="H617" s="32" t="s">
        <v>903</v>
      </c>
      <c r="I617" s="23" t="s">
        <v>120</v>
      </c>
      <c r="J617" s="23" t="s">
        <v>3763</v>
      </c>
      <c r="K617" s="32" t="s">
        <v>3760</v>
      </c>
      <c r="L617" s="32" t="s">
        <v>3761</v>
      </c>
      <c r="M617" s="34" t="s">
        <v>103</v>
      </c>
      <c r="N617" s="34" t="s">
        <v>104</v>
      </c>
      <c r="O617" s="35"/>
      <c r="P617" s="35">
        <v>10594</v>
      </c>
      <c r="Q617" s="36">
        <v>1.1100000000000001</v>
      </c>
      <c r="R617" s="37">
        <v>54500</v>
      </c>
      <c r="S617" s="37">
        <v>3000</v>
      </c>
      <c r="T617" s="37">
        <f t="shared" si="9"/>
        <v>57500</v>
      </c>
    </row>
    <row r="618" spans="1:20" x14ac:dyDescent="0.3">
      <c r="A618" s="32" t="s">
        <v>2475</v>
      </c>
      <c r="B618" s="32" t="s">
        <v>3764</v>
      </c>
      <c r="C618" s="32" t="s">
        <v>3765</v>
      </c>
      <c r="D618" s="32" t="s">
        <v>3766</v>
      </c>
      <c r="E618" s="32" t="s">
        <v>3767</v>
      </c>
      <c r="F618" s="32">
        <v>1</v>
      </c>
      <c r="G618" s="32" t="s">
        <v>3768</v>
      </c>
      <c r="H618" s="32" t="s">
        <v>903</v>
      </c>
      <c r="I618" s="23" t="s">
        <v>120</v>
      </c>
      <c r="J618" s="32" t="s">
        <v>102</v>
      </c>
      <c r="K618" s="32" t="s">
        <v>3766</v>
      </c>
      <c r="L618" s="32" t="s">
        <v>3767</v>
      </c>
      <c r="M618" s="34" t="s">
        <v>103</v>
      </c>
      <c r="N618" s="34" t="s">
        <v>104</v>
      </c>
      <c r="O618" s="35"/>
      <c r="P618" s="35">
        <v>10595</v>
      </c>
      <c r="Q618" s="36">
        <v>1.1100000000000001</v>
      </c>
      <c r="R618" s="37">
        <v>54500</v>
      </c>
      <c r="S618" s="37">
        <v>3000</v>
      </c>
      <c r="T618" s="37">
        <f t="shared" si="9"/>
        <v>57500</v>
      </c>
    </row>
    <row r="619" spans="1:20" x14ac:dyDescent="0.3">
      <c r="A619" s="32" t="s">
        <v>3769</v>
      </c>
      <c r="B619" s="32" t="s">
        <v>3770</v>
      </c>
      <c r="C619" s="32" t="s">
        <v>3771</v>
      </c>
      <c r="D619" s="32" t="s">
        <v>3772</v>
      </c>
      <c r="E619" s="32" t="s">
        <v>3773</v>
      </c>
      <c r="F619" s="32">
        <v>1</v>
      </c>
      <c r="G619" s="32" t="s">
        <v>3774</v>
      </c>
      <c r="H619" s="32" t="s">
        <v>903</v>
      </c>
      <c r="I619" s="39" t="s">
        <v>101</v>
      </c>
      <c r="J619" s="32" t="s">
        <v>3775</v>
      </c>
      <c r="K619" s="32" t="s">
        <v>3772</v>
      </c>
      <c r="L619" s="32" t="s">
        <v>3773</v>
      </c>
      <c r="M619" s="34" t="s">
        <v>103</v>
      </c>
      <c r="N619" s="34" t="s">
        <v>104</v>
      </c>
      <c r="O619" s="35"/>
      <c r="P619" s="35">
        <v>10596</v>
      </c>
      <c r="Q619" s="36">
        <v>1.1100000000000001</v>
      </c>
      <c r="R619" s="37">
        <v>54500</v>
      </c>
      <c r="S619" s="37">
        <v>0</v>
      </c>
      <c r="T619" s="37">
        <f t="shared" si="9"/>
        <v>54500</v>
      </c>
    </row>
    <row r="620" spans="1:20" x14ac:dyDescent="0.3">
      <c r="A620" s="32" t="s">
        <v>3525</v>
      </c>
      <c r="B620" s="32" t="s">
        <v>3776</v>
      </c>
      <c r="C620" s="32" t="s">
        <v>3777</v>
      </c>
      <c r="D620" s="32" t="s">
        <v>3778</v>
      </c>
      <c r="E620" s="32" t="s">
        <v>3779</v>
      </c>
      <c r="F620" s="32">
        <v>1</v>
      </c>
      <c r="G620" s="32" t="s">
        <v>3780</v>
      </c>
      <c r="H620" s="32" t="s">
        <v>903</v>
      </c>
      <c r="I620" s="23" t="s">
        <v>120</v>
      </c>
      <c r="J620" s="32" t="s">
        <v>102</v>
      </c>
      <c r="K620" s="32" t="s">
        <v>3778</v>
      </c>
      <c r="L620" s="32" t="s">
        <v>3779</v>
      </c>
      <c r="M620" s="34" t="s">
        <v>103</v>
      </c>
      <c r="N620" s="34" t="s">
        <v>104</v>
      </c>
      <c r="O620" s="35"/>
      <c r="P620" s="35">
        <v>10597</v>
      </c>
      <c r="Q620" s="36">
        <v>1.1100000000000001</v>
      </c>
      <c r="R620" s="37">
        <v>54500</v>
      </c>
      <c r="S620" s="37">
        <v>3000</v>
      </c>
      <c r="T620" s="37">
        <f t="shared" si="9"/>
        <v>57500</v>
      </c>
    </row>
    <row r="621" spans="1:20" x14ac:dyDescent="0.3">
      <c r="A621" s="32" t="s">
        <v>3620</v>
      </c>
      <c r="B621" s="32" t="s">
        <v>3781</v>
      </c>
      <c r="C621" s="32" t="s">
        <v>3782</v>
      </c>
      <c r="D621" s="32" t="s">
        <v>3783</v>
      </c>
      <c r="E621" s="32" t="s">
        <v>3784</v>
      </c>
      <c r="F621" s="32">
        <v>1</v>
      </c>
      <c r="G621" s="32" t="s">
        <v>3785</v>
      </c>
      <c r="H621" s="32" t="s">
        <v>3786</v>
      </c>
      <c r="I621" s="39" t="s">
        <v>101</v>
      </c>
      <c r="J621" s="32" t="s">
        <v>102</v>
      </c>
      <c r="K621" s="32" t="s">
        <v>3783</v>
      </c>
      <c r="L621" s="32" t="s">
        <v>3784</v>
      </c>
      <c r="M621" s="34" t="s">
        <v>103</v>
      </c>
      <c r="N621" s="34" t="s">
        <v>104</v>
      </c>
      <c r="O621" s="35"/>
      <c r="P621" s="35">
        <v>10598</v>
      </c>
      <c r="Q621" s="36">
        <v>1.1100000000000001</v>
      </c>
      <c r="R621" s="37">
        <v>105500</v>
      </c>
      <c r="S621" s="37">
        <v>0</v>
      </c>
      <c r="T621" s="37">
        <f t="shared" si="9"/>
        <v>105500</v>
      </c>
    </row>
    <row r="622" spans="1:20" x14ac:dyDescent="0.3">
      <c r="A622" s="32" t="s">
        <v>3232</v>
      </c>
      <c r="B622" s="32" t="s">
        <v>3787</v>
      </c>
      <c r="C622" s="32" t="s">
        <v>3788</v>
      </c>
      <c r="D622" s="32" t="s">
        <v>1479</v>
      </c>
      <c r="E622" s="32" t="s">
        <v>3789</v>
      </c>
      <c r="F622" s="32">
        <v>1</v>
      </c>
      <c r="G622" s="32" t="s">
        <v>3790</v>
      </c>
      <c r="H622" s="32" t="s">
        <v>913</v>
      </c>
      <c r="I622" s="39" t="s">
        <v>101</v>
      </c>
      <c r="J622" s="23" t="s">
        <v>3791</v>
      </c>
      <c r="K622" s="32" t="s">
        <v>1479</v>
      </c>
      <c r="L622" s="32" t="s">
        <v>3789</v>
      </c>
      <c r="M622" s="34" t="s">
        <v>103</v>
      </c>
      <c r="N622" s="34" t="s">
        <v>104</v>
      </c>
      <c r="O622" s="35"/>
      <c r="P622" s="35">
        <v>10599</v>
      </c>
      <c r="Q622" s="36">
        <v>1.1100000000000001</v>
      </c>
      <c r="R622" s="37">
        <v>105500</v>
      </c>
      <c r="S622" s="37">
        <v>0</v>
      </c>
      <c r="T622" s="37">
        <f t="shared" si="9"/>
        <v>105500</v>
      </c>
    </row>
    <row r="623" spans="1:20" x14ac:dyDescent="0.3">
      <c r="A623" s="32" t="s">
        <v>3792</v>
      </c>
      <c r="B623" s="32" t="s">
        <v>3793</v>
      </c>
      <c r="C623" s="32" t="s">
        <v>3794</v>
      </c>
      <c r="D623" s="32" t="s">
        <v>3795</v>
      </c>
      <c r="E623" s="32" t="s">
        <v>3796</v>
      </c>
      <c r="F623" s="32">
        <v>1</v>
      </c>
      <c r="G623" s="32" t="s">
        <v>3797</v>
      </c>
      <c r="H623" s="32" t="s">
        <v>3798</v>
      </c>
      <c r="I623" s="23" t="s">
        <v>120</v>
      </c>
      <c r="J623" s="23" t="s">
        <v>3799</v>
      </c>
      <c r="K623" s="32" t="s">
        <v>3795</v>
      </c>
      <c r="L623" s="32" t="s">
        <v>3796</v>
      </c>
      <c r="M623" s="34" t="s">
        <v>103</v>
      </c>
      <c r="N623" s="34" t="s">
        <v>104</v>
      </c>
      <c r="O623" s="35"/>
      <c r="P623" s="35">
        <v>10600</v>
      </c>
      <c r="Q623" s="36">
        <v>1.1100000000000001</v>
      </c>
      <c r="R623" s="37">
        <v>156500</v>
      </c>
      <c r="S623" s="37">
        <v>3000</v>
      </c>
      <c r="T623" s="37">
        <f t="shared" si="9"/>
        <v>159500</v>
      </c>
    </row>
    <row r="624" spans="1:20" x14ac:dyDescent="0.3">
      <c r="A624" s="32" t="s">
        <v>2668</v>
      </c>
      <c r="B624" s="32" t="s">
        <v>3800</v>
      </c>
      <c r="C624" s="32" t="s">
        <v>3801</v>
      </c>
      <c r="D624" s="32" t="s">
        <v>3733</v>
      </c>
      <c r="E624" s="32" t="s">
        <v>3734</v>
      </c>
      <c r="F624" s="32">
        <v>1</v>
      </c>
      <c r="G624" s="32" t="s">
        <v>3735</v>
      </c>
      <c r="H624" s="32" t="s">
        <v>3802</v>
      </c>
      <c r="I624" s="39" t="s">
        <v>101</v>
      </c>
      <c r="J624" s="23" t="s">
        <v>3737</v>
      </c>
      <c r="K624" s="32" t="s">
        <v>3738</v>
      </c>
      <c r="L624" s="32" t="s">
        <v>3734</v>
      </c>
      <c r="M624" s="34" t="s">
        <v>103</v>
      </c>
      <c r="N624" s="34" t="s">
        <v>104</v>
      </c>
      <c r="O624" s="35"/>
      <c r="P624" s="35">
        <v>10601</v>
      </c>
      <c r="Q624" s="36">
        <v>1.1100000000000001</v>
      </c>
      <c r="R624" s="37">
        <v>63500</v>
      </c>
      <c r="S624" s="37">
        <v>0</v>
      </c>
      <c r="T624" s="37">
        <f t="shared" si="9"/>
        <v>63500</v>
      </c>
    </row>
    <row r="625" spans="1:20" x14ac:dyDescent="0.3">
      <c r="A625" s="32" t="s">
        <v>3723</v>
      </c>
      <c r="B625" s="32" t="s">
        <v>3803</v>
      </c>
      <c r="C625" s="32" t="s">
        <v>3804</v>
      </c>
      <c r="D625" s="32" t="s">
        <v>3805</v>
      </c>
      <c r="E625" s="32" t="s">
        <v>3806</v>
      </c>
      <c r="F625" s="32">
        <v>1</v>
      </c>
      <c r="G625" s="32" t="s">
        <v>3807</v>
      </c>
      <c r="H625" s="32" t="s">
        <v>3802</v>
      </c>
      <c r="I625" s="39" t="s">
        <v>101</v>
      </c>
      <c r="J625" s="32" t="s">
        <v>3808</v>
      </c>
      <c r="K625" s="32" t="s">
        <v>3805</v>
      </c>
      <c r="L625" s="32" t="s">
        <v>3806</v>
      </c>
      <c r="M625" s="34" t="s">
        <v>103</v>
      </c>
      <c r="N625" s="34" t="s">
        <v>104</v>
      </c>
      <c r="O625" s="35"/>
      <c r="P625" s="35">
        <v>10602</v>
      </c>
      <c r="Q625" s="36">
        <v>1.1100000000000001</v>
      </c>
      <c r="R625" s="37">
        <v>63500</v>
      </c>
      <c r="S625" s="37">
        <v>0</v>
      </c>
      <c r="T625" s="37">
        <f t="shared" si="9"/>
        <v>63500</v>
      </c>
    </row>
    <row r="626" spans="1:20" x14ac:dyDescent="0.3">
      <c r="A626" s="32" t="s">
        <v>3809</v>
      </c>
      <c r="B626" s="32" t="s">
        <v>3810</v>
      </c>
      <c r="C626" s="32" t="s">
        <v>3811</v>
      </c>
      <c r="D626" s="32" t="s">
        <v>3812</v>
      </c>
      <c r="E626" s="32" t="s">
        <v>3813</v>
      </c>
      <c r="F626" s="32">
        <v>1</v>
      </c>
      <c r="G626" s="32" t="s">
        <v>3814</v>
      </c>
      <c r="H626" s="32" t="s">
        <v>3062</v>
      </c>
      <c r="I626" s="39" t="s">
        <v>101</v>
      </c>
      <c r="J626" s="32" t="s">
        <v>3815</v>
      </c>
      <c r="K626" s="32" t="s">
        <v>3812</v>
      </c>
      <c r="L626" s="32" t="s">
        <v>3813</v>
      </c>
      <c r="M626" s="34" t="s">
        <v>103</v>
      </c>
      <c r="N626" s="34" t="s">
        <v>104</v>
      </c>
      <c r="O626" s="35"/>
      <c r="P626" s="35">
        <v>10603</v>
      </c>
      <c r="Q626" s="36">
        <v>1.1100000000000001</v>
      </c>
      <c r="R626" s="37">
        <v>33500</v>
      </c>
      <c r="S626" s="37">
        <v>0</v>
      </c>
      <c r="T626" s="37">
        <f t="shared" si="9"/>
        <v>33500</v>
      </c>
    </row>
    <row r="627" spans="1:20" x14ac:dyDescent="0.3">
      <c r="A627" s="32" t="s">
        <v>3816</v>
      </c>
      <c r="B627" s="32" t="s">
        <v>3817</v>
      </c>
      <c r="C627" s="32" t="s">
        <v>3818</v>
      </c>
      <c r="D627" s="32" t="s">
        <v>3819</v>
      </c>
      <c r="E627" s="32" t="s">
        <v>3820</v>
      </c>
      <c r="F627" s="32">
        <v>1</v>
      </c>
      <c r="G627" s="32" t="s">
        <v>3821</v>
      </c>
      <c r="H627" s="32" t="s">
        <v>3822</v>
      </c>
      <c r="I627" s="32" t="s">
        <v>102</v>
      </c>
      <c r="J627" s="32" t="s">
        <v>3823</v>
      </c>
      <c r="K627" s="32" t="s">
        <v>3819</v>
      </c>
      <c r="L627" s="32" t="s">
        <v>3820</v>
      </c>
      <c r="M627" s="34" t="s">
        <v>103</v>
      </c>
      <c r="N627" s="34" t="s">
        <v>104</v>
      </c>
      <c r="O627" s="35"/>
      <c r="P627" s="35">
        <v>10604</v>
      </c>
      <c r="Q627" s="36">
        <v>1.1100000000000001</v>
      </c>
      <c r="R627" s="37">
        <v>31500</v>
      </c>
      <c r="S627" s="37">
        <v>0</v>
      </c>
      <c r="T627" s="37">
        <f t="shared" si="9"/>
        <v>31500</v>
      </c>
    </row>
    <row r="628" spans="1:20" x14ac:dyDescent="0.3">
      <c r="A628" s="32" t="s">
        <v>3824</v>
      </c>
      <c r="B628" s="32" t="s">
        <v>3825</v>
      </c>
      <c r="C628" s="32" t="s">
        <v>3826</v>
      </c>
      <c r="D628" s="32" t="s">
        <v>3827</v>
      </c>
      <c r="E628" s="32" t="s">
        <v>3828</v>
      </c>
      <c r="F628" s="32">
        <v>1</v>
      </c>
      <c r="G628" s="32" t="s">
        <v>3829</v>
      </c>
      <c r="H628" s="32" t="s">
        <v>2521</v>
      </c>
      <c r="I628" s="32" t="s">
        <v>102</v>
      </c>
      <c r="J628" s="32" t="s">
        <v>102</v>
      </c>
      <c r="K628" s="32" t="s">
        <v>3830</v>
      </c>
      <c r="L628" s="32" t="s">
        <v>3828</v>
      </c>
      <c r="M628" s="34" t="s">
        <v>103</v>
      </c>
      <c r="N628" s="34" t="s">
        <v>104</v>
      </c>
      <c r="O628" s="35"/>
      <c r="P628" s="35">
        <v>10605</v>
      </c>
      <c r="Q628" s="36">
        <v>1.1100000000000001</v>
      </c>
      <c r="R628" s="37">
        <v>10500</v>
      </c>
      <c r="S628" s="37">
        <v>0</v>
      </c>
      <c r="T628" s="37">
        <f t="shared" si="9"/>
        <v>10500</v>
      </c>
    </row>
    <row r="629" spans="1:20" x14ac:dyDescent="0.3">
      <c r="A629" s="32" t="s">
        <v>3601</v>
      </c>
      <c r="B629" s="32" t="s">
        <v>3831</v>
      </c>
      <c r="C629" s="32" t="s">
        <v>3832</v>
      </c>
      <c r="D629" s="32" t="s">
        <v>3833</v>
      </c>
      <c r="E629" s="32" t="s">
        <v>3834</v>
      </c>
      <c r="F629" s="32">
        <v>1</v>
      </c>
      <c r="G629" s="32" t="s">
        <v>3835</v>
      </c>
      <c r="H629" s="32" t="s">
        <v>926</v>
      </c>
      <c r="I629" s="39" t="s">
        <v>101</v>
      </c>
      <c r="J629" s="32" t="s">
        <v>102</v>
      </c>
      <c r="K629" s="32" t="s">
        <v>3833</v>
      </c>
      <c r="L629" s="32" t="s">
        <v>3834</v>
      </c>
      <c r="M629" s="34" t="s">
        <v>103</v>
      </c>
      <c r="N629" s="34" t="s">
        <v>104</v>
      </c>
      <c r="O629" s="35"/>
      <c r="P629" s="35">
        <v>10606</v>
      </c>
      <c r="Q629" s="36">
        <v>1.1100000000000001</v>
      </c>
      <c r="R629" s="37">
        <v>29000</v>
      </c>
      <c r="S629" s="37">
        <v>0</v>
      </c>
      <c r="T629" s="37">
        <f t="shared" si="9"/>
        <v>29000</v>
      </c>
    </row>
    <row r="630" spans="1:20" x14ac:dyDescent="0.3">
      <c r="A630" s="32" t="s">
        <v>3836</v>
      </c>
      <c r="B630" s="32" t="s">
        <v>3837</v>
      </c>
      <c r="C630" s="32" t="s">
        <v>3838</v>
      </c>
      <c r="D630" s="32" t="s">
        <v>1702</v>
      </c>
      <c r="E630" s="32" t="s">
        <v>3839</v>
      </c>
      <c r="F630" s="32">
        <v>1</v>
      </c>
      <c r="G630" s="32" t="s">
        <v>3840</v>
      </c>
      <c r="H630" s="32" t="s">
        <v>934</v>
      </c>
      <c r="I630" s="23" t="s">
        <v>120</v>
      </c>
      <c r="J630" s="23" t="s">
        <v>3841</v>
      </c>
      <c r="K630" s="32" t="s">
        <v>1702</v>
      </c>
      <c r="L630" s="32" t="s">
        <v>3839</v>
      </c>
      <c r="M630" s="34" t="s">
        <v>103</v>
      </c>
      <c r="N630" s="34" t="s">
        <v>104</v>
      </c>
      <c r="O630" s="35"/>
      <c r="P630" s="35">
        <v>10607</v>
      </c>
      <c r="Q630" s="36">
        <v>1.1100000000000001</v>
      </c>
      <c r="R630" s="37">
        <v>44000</v>
      </c>
      <c r="S630" s="37">
        <v>3500</v>
      </c>
      <c r="T630" s="37">
        <f t="shared" si="9"/>
        <v>47500</v>
      </c>
    </row>
    <row r="631" spans="1:20" x14ac:dyDescent="0.3">
      <c r="A631" s="32" t="s">
        <v>3842</v>
      </c>
      <c r="B631" s="32" t="s">
        <v>3843</v>
      </c>
      <c r="C631" s="32" t="s">
        <v>3844</v>
      </c>
      <c r="D631" s="32" t="s">
        <v>3845</v>
      </c>
      <c r="E631" s="32" t="s">
        <v>3846</v>
      </c>
      <c r="F631" s="51">
        <v>2</v>
      </c>
      <c r="G631" s="32" t="s">
        <v>3847</v>
      </c>
      <c r="H631" s="32" t="s">
        <v>934</v>
      </c>
      <c r="I631" s="39" t="s">
        <v>101</v>
      </c>
      <c r="J631" s="32" t="s">
        <v>102</v>
      </c>
      <c r="K631" s="32" t="s">
        <v>3845</v>
      </c>
      <c r="L631" s="32" t="s">
        <v>3846</v>
      </c>
      <c r="M631" s="34" t="s">
        <v>103</v>
      </c>
      <c r="N631" s="34" t="s">
        <v>104</v>
      </c>
      <c r="O631" s="35"/>
      <c r="P631" s="35">
        <v>10608</v>
      </c>
      <c r="Q631" s="36">
        <v>1.1100000000000001</v>
      </c>
      <c r="R631" s="37">
        <v>44000</v>
      </c>
      <c r="S631" s="37">
        <v>0</v>
      </c>
      <c r="T631" s="37">
        <f t="shared" si="9"/>
        <v>88000</v>
      </c>
    </row>
    <row r="632" spans="1:20" x14ac:dyDescent="0.3">
      <c r="A632" s="32" t="s">
        <v>3842</v>
      </c>
      <c r="B632" s="32" t="s">
        <v>3848</v>
      </c>
      <c r="C632" s="32" t="s">
        <v>3849</v>
      </c>
      <c r="D632" s="32" t="s">
        <v>3850</v>
      </c>
      <c r="E632" s="32" t="s">
        <v>3851</v>
      </c>
      <c r="F632" s="51">
        <v>2</v>
      </c>
      <c r="G632" s="32" t="s">
        <v>3852</v>
      </c>
      <c r="H632" s="32" t="s">
        <v>3076</v>
      </c>
      <c r="I632" s="39" t="s">
        <v>101</v>
      </c>
      <c r="J632" s="23" t="s">
        <v>3853</v>
      </c>
      <c r="K632" s="32" t="s">
        <v>3850</v>
      </c>
      <c r="L632" s="32" t="s">
        <v>3851</v>
      </c>
      <c r="M632" s="34" t="s">
        <v>103</v>
      </c>
      <c r="N632" s="34" t="s">
        <v>104</v>
      </c>
      <c r="O632" s="35"/>
      <c r="P632" s="35">
        <v>10609</v>
      </c>
      <c r="Q632" s="36">
        <v>1.1100000000000001</v>
      </c>
      <c r="R632" s="37">
        <v>59000</v>
      </c>
      <c r="S632" s="37">
        <v>0</v>
      </c>
      <c r="T632" s="37">
        <f t="shared" si="9"/>
        <v>118000</v>
      </c>
    </row>
    <row r="633" spans="1:20" x14ac:dyDescent="0.3">
      <c r="A633" s="32" t="s">
        <v>2501</v>
      </c>
      <c r="B633" s="32" t="s">
        <v>3854</v>
      </c>
      <c r="C633" s="32" t="s">
        <v>3855</v>
      </c>
      <c r="D633" s="32" t="s">
        <v>3856</v>
      </c>
      <c r="E633" s="32" t="s">
        <v>3857</v>
      </c>
      <c r="F633" s="51">
        <v>2</v>
      </c>
      <c r="G633" s="32" t="s">
        <v>3858</v>
      </c>
      <c r="H633" s="32" t="s">
        <v>3076</v>
      </c>
      <c r="I633" s="39" t="s">
        <v>101</v>
      </c>
      <c r="J633" s="23" t="s">
        <v>3859</v>
      </c>
      <c r="K633" s="32" t="s">
        <v>3860</v>
      </c>
      <c r="L633" s="32" t="s">
        <v>3861</v>
      </c>
      <c r="M633" s="34" t="s">
        <v>103</v>
      </c>
      <c r="N633" s="34" t="s">
        <v>104</v>
      </c>
      <c r="O633" s="35"/>
      <c r="P633" s="35">
        <v>10610</v>
      </c>
      <c r="Q633" s="36">
        <v>1.1100000000000001</v>
      </c>
      <c r="R633" s="37">
        <v>59000</v>
      </c>
      <c r="S633" s="37">
        <v>0</v>
      </c>
      <c r="T633" s="37">
        <f t="shared" si="9"/>
        <v>118000</v>
      </c>
    </row>
    <row r="634" spans="1:20" x14ac:dyDescent="0.3">
      <c r="A634" s="32" t="s">
        <v>3657</v>
      </c>
      <c r="B634" s="32" t="s">
        <v>3862</v>
      </c>
      <c r="C634" s="32" t="s">
        <v>3863</v>
      </c>
      <c r="D634" s="32" t="s">
        <v>3864</v>
      </c>
      <c r="E634" s="32" t="s">
        <v>3865</v>
      </c>
      <c r="F634" s="32">
        <v>1</v>
      </c>
      <c r="G634" s="32" t="s">
        <v>3866</v>
      </c>
      <c r="H634" s="32" t="s">
        <v>3076</v>
      </c>
      <c r="I634" s="23" t="s">
        <v>120</v>
      </c>
      <c r="J634" s="23" t="s">
        <v>3867</v>
      </c>
      <c r="K634" s="32" t="s">
        <v>3864</v>
      </c>
      <c r="L634" s="32" t="s">
        <v>3865</v>
      </c>
      <c r="M634" s="34" t="s">
        <v>103</v>
      </c>
      <c r="N634" s="34" t="s">
        <v>104</v>
      </c>
      <c r="O634" s="35"/>
      <c r="P634" s="35">
        <v>10611</v>
      </c>
      <c r="Q634" s="36">
        <v>1.1100000000000001</v>
      </c>
      <c r="R634" s="37">
        <v>59000</v>
      </c>
      <c r="S634" s="37">
        <v>3500</v>
      </c>
      <c r="T634" s="37">
        <f t="shared" si="9"/>
        <v>62500</v>
      </c>
    </row>
    <row r="635" spans="1:20" x14ac:dyDescent="0.3">
      <c r="A635" s="32" t="s">
        <v>2501</v>
      </c>
      <c r="B635" s="32" t="s">
        <v>3868</v>
      </c>
      <c r="C635" s="32" t="s">
        <v>3869</v>
      </c>
      <c r="D635" s="32" t="s">
        <v>3870</v>
      </c>
      <c r="E635" s="32" t="s">
        <v>3871</v>
      </c>
      <c r="F635" s="32">
        <v>1</v>
      </c>
      <c r="G635" s="32" t="s">
        <v>3872</v>
      </c>
      <c r="H635" s="32" t="s">
        <v>2491</v>
      </c>
      <c r="I635" s="39" t="s">
        <v>101</v>
      </c>
      <c r="J635" s="32" t="s">
        <v>102</v>
      </c>
      <c r="K635" s="32" t="s">
        <v>3870</v>
      </c>
      <c r="L635" s="32" t="s">
        <v>3871</v>
      </c>
      <c r="M635" s="34" t="s">
        <v>103</v>
      </c>
      <c r="N635" s="34" t="s">
        <v>104</v>
      </c>
      <c r="O635" s="35"/>
      <c r="P635" s="35">
        <v>10612</v>
      </c>
      <c r="Q635" s="36">
        <v>1.1100000000000001</v>
      </c>
      <c r="R635" s="37">
        <v>84000</v>
      </c>
      <c r="S635" s="37">
        <v>0</v>
      </c>
      <c r="T635" s="37">
        <f t="shared" si="9"/>
        <v>84000</v>
      </c>
    </row>
    <row r="636" spans="1:20" x14ac:dyDescent="0.3">
      <c r="A636" s="32" t="s">
        <v>2509</v>
      </c>
      <c r="B636" s="32" t="s">
        <v>2510</v>
      </c>
      <c r="C636" s="32" t="s">
        <v>2511</v>
      </c>
      <c r="D636" s="32" t="s">
        <v>2512</v>
      </c>
      <c r="E636" s="32" t="s">
        <v>2513</v>
      </c>
      <c r="F636" s="32">
        <v>1</v>
      </c>
      <c r="G636" s="32" t="s">
        <v>2514</v>
      </c>
      <c r="H636" s="32" t="s">
        <v>2491</v>
      </c>
      <c r="I636" s="23" t="s">
        <v>120</v>
      </c>
      <c r="J636" s="32" t="s">
        <v>102</v>
      </c>
      <c r="K636" s="32" t="s">
        <v>2512</v>
      </c>
      <c r="L636" s="32" t="s">
        <v>2513</v>
      </c>
      <c r="M636" s="34" t="s">
        <v>103</v>
      </c>
      <c r="N636" s="34" t="s">
        <v>104</v>
      </c>
      <c r="O636" s="35"/>
      <c r="P636" s="35">
        <v>10613</v>
      </c>
      <c r="Q636" s="36">
        <v>1.1100000000000001</v>
      </c>
      <c r="R636" s="37">
        <v>84000</v>
      </c>
      <c r="S636" s="37">
        <v>3500</v>
      </c>
      <c r="T636" s="37">
        <f t="shared" si="9"/>
        <v>87500</v>
      </c>
    </row>
    <row r="637" spans="1:20" x14ac:dyDescent="0.3">
      <c r="A637" s="32" t="s">
        <v>2523</v>
      </c>
      <c r="B637" s="32" t="s">
        <v>3873</v>
      </c>
      <c r="C637" s="32" t="s">
        <v>3874</v>
      </c>
      <c r="D637" s="32" t="s">
        <v>2526</v>
      </c>
      <c r="E637" s="32" t="s">
        <v>2527</v>
      </c>
      <c r="F637" s="32">
        <v>1</v>
      </c>
      <c r="G637" s="32" t="s">
        <v>2528</v>
      </c>
      <c r="H637" s="32" t="s">
        <v>2491</v>
      </c>
      <c r="I637" s="23" t="s">
        <v>120</v>
      </c>
      <c r="J637" s="23" t="s">
        <v>2529</v>
      </c>
      <c r="K637" s="32" t="s">
        <v>2526</v>
      </c>
      <c r="L637" s="32" t="s">
        <v>2527</v>
      </c>
      <c r="M637" s="34" t="s">
        <v>103</v>
      </c>
      <c r="N637" s="34" t="s">
        <v>104</v>
      </c>
      <c r="O637" s="35"/>
      <c r="P637" s="35">
        <v>10614</v>
      </c>
      <c r="Q637" s="36">
        <v>1.1100000000000001</v>
      </c>
      <c r="R637" s="37">
        <v>84000</v>
      </c>
      <c r="S637" s="37">
        <v>3500</v>
      </c>
      <c r="T637" s="37">
        <f t="shared" si="9"/>
        <v>87500</v>
      </c>
    </row>
    <row r="638" spans="1:20" x14ac:dyDescent="0.3">
      <c r="A638" s="32" t="s">
        <v>2485</v>
      </c>
      <c r="B638" s="32" t="s">
        <v>2486</v>
      </c>
      <c r="C638" s="32" t="s">
        <v>2487</v>
      </c>
      <c r="D638" s="32" t="s">
        <v>2488</v>
      </c>
      <c r="E638" s="32" t="s">
        <v>2489</v>
      </c>
      <c r="F638" s="51">
        <v>2</v>
      </c>
      <c r="G638" s="32" t="s">
        <v>2490</v>
      </c>
      <c r="H638" s="32" t="s">
        <v>2491</v>
      </c>
      <c r="I638" s="23" t="s">
        <v>120</v>
      </c>
      <c r="J638" s="23" t="s">
        <v>2492</v>
      </c>
      <c r="K638" s="32" t="s">
        <v>1711</v>
      </c>
      <c r="L638" s="32" t="s">
        <v>2493</v>
      </c>
      <c r="M638" s="34" t="s">
        <v>103</v>
      </c>
      <c r="N638" s="34" t="s">
        <v>104</v>
      </c>
      <c r="O638" s="35"/>
      <c r="P638" s="35">
        <v>10615</v>
      </c>
      <c r="Q638" s="36">
        <v>1.1100000000000001</v>
      </c>
      <c r="R638" s="37">
        <v>84000</v>
      </c>
      <c r="S638" s="37">
        <v>7000</v>
      </c>
      <c r="T638" s="37">
        <f t="shared" si="9"/>
        <v>175000</v>
      </c>
    </row>
    <row r="639" spans="1:20" x14ac:dyDescent="0.3">
      <c r="A639" s="32" t="s">
        <v>2495</v>
      </c>
      <c r="B639" s="32" t="s">
        <v>2496</v>
      </c>
      <c r="C639" s="32" t="s">
        <v>2497</v>
      </c>
      <c r="D639" s="32" t="s">
        <v>2498</v>
      </c>
      <c r="E639" s="32" t="s">
        <v>2499</v>
      </c>
      <c r="F639" s="51">
        <v>2</v>
      </c>
      <c r="G639" s="32" t="s">
        <v>2500</v>
      </c>
      <c r="H639" s="32" t="s">
        <v>2491</v>
      </c>
      <c r="I639" s="23" t="s">
        <v>120</v>
      </c>
      <c r="J639" s="32" t="s">
        <v>102</v>
      </c>
      <c r="K639" s="32" t="s">
        <v>2498</v>
      </c>
      <c r="L639" s="32" t="s">
        <v>2499</v>
      </c>
      <c r="M639" s="34" t="s">
        <v>103</v>
      </c>
      <c r="N639" s="34" t="s">
        <v>104</v>
      </c>
      <c r="O639" s="35"/>
      <c r="P639" s="35">
        <v>10616</v>
      </c>
      <c r="Q639" s="36">
        <v>1.1100000000000001</v>
      </c>
      <c r="R639" s="37">
        <v>84000</v>
      </c>
      <c r="S639" s="37">
        <v>7000</v>
      </c>
      <c r="T639" s="37">
        <f t="shared" si="9"/>
        <v>175000</v>
      </c>
    </row>
    <row r="640" spans="1:20" x14ac:dyDescent="0.3">
      <c r="A640" s="32" t="s">
        <v>3232</v>
      </c>
      <c r="B640" s="32" t="s">
        <v>3875</v>
      </c>
      <c r="C640" s="32" t="s">
        <v>3876</v>
      </c>
      <c r="D640" s="32" t="s">
        <v>3877</v>
      </c>
      <c r="E640" s="32" t="s">
        <v>3878</v>
      </c>
      <c r="F640" s="32">
        <v>1</v>
      </c>
      <c r="G640" s="32" t="s">
        <v>3879</v>
      </c>
      <c r="H640" s="32" t="s">
        <v>3880</v>
      </c>
      <c r="I640" s="23" t="s">
        <v>120</v>
      </c>
      <c r="J640" s="23" t="s">
        <v>3704</v>
      </c>
      <c r="K640" s="32" t="s">
        <v>3877</v>
      </c>
      <c r="L640" s="32" t="s">
        <v>3878</v>
      </c>
      <c r="M640" s="34" t="s">
        <v>103</v>
      </c>
      <c r="N640" s="34" t="s">
        <v>104</v>
      </c>
      <c r="O640" s="35"/>
      <c r="P640" s="35">
        <v>10617</v>
      </c>
      <c r="Q640" s="36">
        <v>1.1100000000000001</v>
      </c>
      <c r="R640" s="37">
        <v>60000</v>
      </c>
      <c r="S640" s="37">
        <v>3500</v>
      </c>
      <c r="T640" s="37">
        <f t="shared" si="9"/>
        <v>63500</v>
      </c>
    </row>
    <row r="641" spans="1:20" x14ac:dyDescent="0.3">
      <c r="A641" s="32" t="s">
        <v>2501</v>
      </c>
      <c r="B641" s="32" t="s">
        <v>2502</v>
      </c>
      <c r="C641" s="32" t="s">
        <v>2503</v>
      </c>
      <c r="D641" s="32" t="s">
        <v>2504</v>
      </c>
      <c r="E641" s="32" t="s">
        <v>2505</v>
      </c>
      <c r="F641" s="32">
        <v>1</v>
      </c>
      <c r="G641" s="32" t="s">
        <v>2506</v>
      </c>
      <c r="H641" s="32" t="s">
        <v>2507</v>
      </c>
      <c r="I641" s="23" t="s">
        <v>120</v>
      </c>
      <c r="J641" s="32" t="s">
        <v>2508</v>
      </c>
      <c r="K641" s="32" t="s">
        <v>2504</v>
      </c>
      <c r="L641" s="32" t="s">
        <v>2505</v>
      </c>
      <c r="M641" s="34" t="s">
        <v>103</v>
      </c>
      <c r="N641" s="34" t="s">
        <v>104</v>
      </c>
      <c r="O641" s="35"/>
      <c r="P641" s="35">
        <v>10618</v>
      </c>
      <c r="Q641" s="36">
        <v>1.1100000000000001</v>
      </c>
      <c r="R641" s="37">
        <v>81000</v>
      </c>
      <c r="S641" s="37">
        <v>3500</v>
      </c>
      <c r="T641" s="37">
        <f t="shared" si="9"/>
        <v>84500</v>
      </c>
    </row>
    <row r="642" spans="1:20" x14ac:dyDescent="0.3">
      <c r="A642" s="32" t="s">
        <v>2523</v>
      </c>
      <c r="B642" s="32" t="s">
        <v>2524</v>
      </c>
      <c r="C642" s="32" t="s">
        <v>2525</v>
      </c>
      <c r="D642" s="32" t="s">
        <v>2526</v>
      </c>
      <c r="E642" s="32" t="s">
        <v>2527</v>
      </c>
      <c r="F642" s="32">
        <v>1</v>
      </c>
      <c r="G642" s="32" t="s">
        <v>2528</v>
      </c>
      <c r="H642" s="32" t="s">
        <v>947</v>
      </c>
      <c r="I642" s="23" t="s">
        <v>120</v>
      </c>
      <c r="J642" s="23" t="s">
        <v>2529</v>
      </c>
      <c r="K642" s="32" t="s">
        <v>2526</v>
      </c>
      <c r="L642" s="32" t="s">
        <v>2527</v>
      </c>
      <c r="M642" s="34" t="s">
        <v>103</v>
      </c>
      <c r="N642" s="34" t="s">
        <v>104</v>
      </c>
      <c r="O642" s="35"/>
      <c r="P642" s="35">
        <v>10619</v>
      </c>
      <c r="Q642" s="36">
        <v>1.1100000000000001</v>
      </c>
      <c r="R642" s="37">
        <v>116000</v>
      </c>
      <c r="S642" s="37">
        <v>3500</v>
      </c>
      <c r="T642" s="37">
        <f t="shared" si="9"/>
        <v>119500</v>
      </c>
    </row>
    <row r="643" spans="1:20" x14ac:dyDescent="0.3">
      <c r="A643" s="32" t="s">
        <v>3881</v>
      </c>
      <c r="B643" s="32" t="s">
        <v>3882</v>
      </c>
      <c r="C643" s="32" t="s">
        <v>3883</v>
      </c>
      <c r="D643" s="32" t="s">
        <v>3884</v>
      </c>
      <c r="E643" s="32" t="s">
        <v>3885</v>
      </c>
      <c r="F643" s="32">
        <v>1</v>
      </c>
      <c r="G643" s="32" t="s">
        <v>3886</v>
      </c>
      <c r="H643" s="47" t="s">
        <v>3887</v>
      </c>
      <c r="I643" s="23" t="s">
        <v>120</v>
      </c>
      <c r="J643" s="32" t="s">
        <v>102</v>
      </c>
      <c r="K643" s="32" t="s">
        <v>3884</v>
      </c>
      <c r="L643" s="32" t="s">
        <v>3885</v>
      </c>
      <c r="M643" s="48" t="s">
        <v>570</v>
      </c>
      <c r="N643" s="48" t="s">
        <v>571</v>
      </c>
      <c r="O643" s="35"/>
      <c r="P643" s="35">
        <v>10620</v>
      </c>
      <c r="Q643" s="36">
        <v>1.1100000000000001</v>
      </c>
      <c r="R643" s="37">
        <v>38500</v>
      </c>
      <c r="S643" s="37">
        <v>3000</v>
      </c>
      <c r="T643" s="37">
        <f t="shared" si="9"/>
        <v>41500</v>
      </c>
    </row>
    <row r="644" spans="1:20" x14ac:dyDescent="0.3">
      <c r="A644" s="32" t="s">
        <v>3888</v>
      </c>
      <c r="B644" s="32" t="s">
        <v>3889</v>
      </c>
      <c r="C644" s="32" t="s">
        <v>3890</v>
      </c>
      <c r="D644" s="32" t="s">
        <v>3891</v>
      </c>
      <c r="E644" s="32" t="s">
        <v>3892</v>
      </c>
      <c r="F644" s="32">
        <v>1</v>
      </c>
      <c r="G644" s="32" t="s">
        <v>3893</v>
      </c>
      <c r="H644" s="32" t="s">
        <v>3894</v>
      </c>
      <c r="I644" s="39" t="s">
        <v>101</v>
      </c>
      <c r="J644" s="32" t="s">
        <v>102</v>
      </c>
      <c r="K644" s="32" t="s">
        <v>3895</v>
      </c>
      <c r="L644" s="32" t="s">
        <v>3892</v>
      </c>
      <c r="M644" s="48" t="s">
        <v>570</v>
      </c>
      <c r="N644" s="48" t="s">
        <v>571</v>
      </c>
      <c r="O644" s="35"/>
      <c r="P644" s="35">
        <v>10621</v>
      </c>
      <c r="Q644" s="36">
        <v>1.1100000000000001</v>
      </c>
      <c r="R644" s="37">
        <v>38000</v>
      </c>
      <c r="S644" s="37">
        <v>0</v>
      </c>
      <c r="T644" s="37">
        <f t="shared" si="9"/>
        <v>38000</v>
      </c>
    </row>
    <row r="645" spans="1:20" x14ac:dyDescent="0.3">
      <c r="A645" s="32" t="s">
        <v>3896</v>
      </c>
      <c r="B645" s="32" t="s">
        <v>3897</v>
      </c>
      <c r="C645" s="32" t="s">
        <v>3898</v>
      </c>
      <c r="D645" s="32" t="s">
        <v>3899</v>
      </c>
      <c r="E645" s="32" t="s">
        <v>3900</v>
      </c>
      <c r="F645" s="32">
        <v>1</v>
      </c>
      <c r="G645" s="32" t="s">
        <v>3901</v>
      </c>
      <c r="H645" s="47" t="s">
        <v>3108</v>
      </c>
      <c r="I645" s="39" t="s">
        <v>101</v>
      </c>
      <c r="J645" s="32" t="s">
        <v>102</v>
      </c>
      <c r="K645" s="32" t="s">
        <v>3899</v>
      </c>
      <c r="L645" s="32" t="s">
        <v>3900</v>
      </c>
      <c r="M645" s="48" t="s">
        <v>570</v>
      </c>
      <c r="N645" s="48" t="s">
        <v>571</v>
      </c>
      <c r="O645" s="35"/>
      <c r="P645" s="35">
        <v>10622</v>
      </c>
      <c r="Q645" s="36">
        <v>1.1100000000000001</v>
      </c>
      <c r="R645" s="37">
        <v>38000</v>
      </c>
      <c r="S645" s="37">
        <v>0</v>
      </c>
      <c r="T645" s="37">
        <f t="shared" si="9"/>
        <v>38000</v>
      </c>
    </row>
    <row r="646" spans="1:20" x14ac:dyDescent="0.3">
      <c r="A646" s="32" t="s">
        <v>3902</v>
      </c>
      <c r="B646" s="32" t="s">
        <v>3903</v>
      </c>
      <c r="C646" s="32" t="s">
        <v>3904</v>
      </c>
      <c r="D646" s="32" t="s">
        <v>3905</v>
      </c>
      <c r="E646" s="32" t="s">
        <v>3906</v>
      </c>
      <c r="F646" s="32">
        <v>1</v>
      </c>
      <c r="G646" s="32" t="s">
        <v>3907</v>
      </c>
      <c r="H646" s="47" t="s">
        <v>3908</v>
      </c>
      <c r="I646" s="23" t="s">
        <v>120</v>
      </c>
      <c r="J646" s="32" t="s">
        <v>102</v>
      </c>
      <c r="K646" s="32" t="s">
        <v>3905</v>
      </c>
      <c r="L646" s="32" t="s">
        <v>3906</v>
      </c>
      <c r="M646" s="48" t="s">
        <v>570</v>
      </c>
      <c r="N646" s="48" t="s">
        <v>571</v>
      </c>
      <c r="O646" s="35"/>
      <c r="P646" s="35">
        <v>10623</v>
      </c>
      <c r="Q646" s="36">
        <v>1.1100000000000001</v>
      </c>
      <c r="R646" s="37">
        <v>38500</v>
      </c>
      <c r="S646" s="37">
        <v>3000</v>
      </c>
      <c r="T646" s="37">
        <f t="shared" si="9"/>
        <v>41500</v>
      </c>
    </row>
    <row r="647" spans="1:20" x14ac:dyDescent="0.3">
      <c r="A647" s="32" t="s">
        <v>3909</v>
      </c>
      <c r="B647" s="32" t="s">
        <v>3910</v>
      </c>
      <c r="C647" s="32" t="s">
        <v>3911</v>
      </c>
      <c r="D647" s="32" t="s">
        <v>3912</v>
      </c>
      <c r="E647" s="32" t="s">
        <v>3913</v>
      </c>
      <c r="F647" s="32">
        <v>1</v>
      </c>
      <c r="G647" s="32" t="s">
        <v>3914</v>
      </c>
      <c r="H647" s="32" t="s">
        <v>955</v>
      </c>
      <c r="I647" s="23" t="s">
        <v>120</v>
      </c>
      <c r="J647" s="32" t="s">
        <v>102</v>
      </c>
      <c r="K647" s="32" t="s">
        <v>3912</v>
      </c>
      <c r="L647" s="32" t="s">
        <v>3913</v>
      </c>
      <c r="M647" s="34" t="s">
        <v>103</v>
      </c>
      <c r="N647" s="34" t="s">
        <v>104</v>
      </c>
      <c r="O647" s="35"/>
      <c r="P647" s="35">
        <v>10624</v>
      </c>
      <c r="Q647" s="36">
        <v>1.1100000000000001</v>
      </c>
      <c r="R647" s="37">
        <v>26000</v>
      </c>
      <c r="S647" s="37">
        <v>0</v>
      </c>
      <c r="T647" s="37">
        <f t="shared" si="9"/>
        <v>26000</v>
      </c>
    </row>
    <row r="648" spans="1:20" x14ac:dyDescent="0.3">
      <c r="A648" s="32" t="s">
        <v>3465</v>
      </c>
      <c r="B648" s="32" t="s">
        <v>3915</v>
      </c>
      <c r="C648" s="32" t="s">
        <v>3916</v>
      </c>
      <c r="D648" s="32" t="s">
        <v>3917</v>
      </c>
      <c r="E648" s="32" t="s">
        <v>3918</v>
      </c>
      <c r="F648" s="32">
        <v>1</v>
      </c>
      <c r="G648" s="32" t="s">
        <v>3919</v>
      </c>
      <c r="H648" s="32" t="s">
        <v>955</v>
      </c>
      <c r="I648" s="23" t="s">
        <v>120</v>
      </c>
      <c r="J648" s="32" t="s">
        <v>102</v>
      </c>
      <c r="K648" s="32" t="s">
        <v>3917</v>
      </c>
      <c r="L648" s="32" t="s">
        <v>3918</v>
      </c>
      <c r="M648" s="34" t="s">
        <v>103</v>
      </c>
      <c r="N648" s="34" t="s">
        <v>104</v>
      </c>
      <c r="O648" s="35"/>
      <c r="P648" s="35">
        <v>10625</v>
      </c>
      <c r="Q648" s="36">
        <v>1.1100000000000001</v>
      </c>
      <c r="R648" s="37">
        <v>26000</v>
      </c>
      <c r="S648" s="37">
        <v>0</v>
      </c>
      <c r="T648" s="37">
        <f t="shared" si="9"/>
        <v>26000</v>
      </c>
    </row>
    <row r="649" spans="1:20" x14ac:dyDescent="0.3">
      <c r="A649" s="32" t="s">
        <v>3836</v>
      </c>
      <c r="B649" s="32" t="s">
        <v>3920</v>
      </c>
      <c r="C649" s="32" t="s">
        <v>3921</v>
      </c>
      <c r="D649" s="32" t="s">
        <v>1702</v>
      </c>
      <c r="E649" s="32" t="s">
        <v>3839</v>
      </c>
      <c r="F649" s="32">
        <v>1</v>
      </c>
      <c r="G649" s="32" t="s">
        <v>3840</v>
      </c>
      <c r="H649" s="32" t="s">
        <v>955</v>
      </c>
      <c r="I649" s="23" t="s">
        <v>120</v>
      </c>
      <c r="J649" s="23" t="s">
        <v>3841</v>
      </c>
      <c r="K649" s="32" t="s">
        <v>1702</v>
      </c>
      <c r="L649" s="32" t="s">
        <v>3839</v>
      </c>
      <c r="M649" s="34" t="s">
        <v>103</v>
      </c>
      <c r="N649" s="34" t="s">
        <v>104</v>
      </c>
      <c r="O649" s="35"/>
      <c r="P649" s="35">
        <v>10626</v>
      </c>
      <c r="Q649" s="36">
        <v>1.1100000000000001</v>
      </c>
      <c r="R649" s="37">
        <v>26000</v>
      </c>
      <c r="S649" s="37">
        <v>0</v>
      </c>
      <c r="T649" s="37">
        <f t="shared" si="9"/>
        <v>26000</v>
      </c>
    </row>
    <row r="650" spans="1:20" x14ac:dyDescent="0.3">
      <c r="A650" s="32" t="s">
        <v>2495</v>
      </c>
      <c r="B650" s="32" t="s">
        <v>3922</v>
      </c>
      <c r="C650" s="32" t="s">
        <v>3923</v>
      </c>
      <c r="D650" s="32" t="s">
        <v>3924</v>
      </c>
      <c r="E650" s="32" t="s">
        <v>3925</v>
      </c>
      <c r="F650" s="32">
        <v>1</v>
      </c>
      <c r="G650" s="32" t="s">
        <v>3926</v>
      </c>
      <c r="H650" s="32" t="s">
        <v>955</v>
      </c>
      <c r="I650" s="23" t="s">
        <v>120</v>
      </c>
      <c r="J650" s="32" t="s">
        <v>102</v>
      </c>
      <c r="K650" s="32" t="s">
        <v>3927</v>
      </c>
      <c r="L650" s="32" t="s">
        <v>3928</v>
      </c>
      <c r="M650" s="34" t="s">
        <v>103</v>
      </c>
      <c r="N650" s="34" t="s">
        <v>104</v>
      </c>
      <c r="O650" s="35"/>
      <c r="P650" s="35">
        <v>10627</v>
      </c>
      <c r="Q650" s="36">
        <v>1.1100000000000001</v>
      </c>
      <c r="R650" s="37">
        <v>26000</v>
      </c>
      <c r="S650" s="37">
        <v>0</v>
      </c>
      <c r="T650" s="37">
        <f t="shared" si="9"/>
        <v>26000</v>
      </c>
    </row>
    <row r="651" spans="1:20" x14ac:dyDescent="0.3">
      <c r="A651" s="32" t="s">
        <v>3465</v>
      </c>
      <c r="B651" s="32" t="s">
        <v>3929</v>
      </c>
      <c r="C651" s="32" t="s">
        <v>3930</v>
      </c>
      <c r="D651" s="32" t="s">
        <v>3931</v>
      </c>
      <c r="E651" s="32" t="s">
        <v>3932</v>
      </c>
      <c r="F651" s="32">
        <v>1</v>
      </c>
      <c r="G651" s="32" t="s">
        <v>3933</v>
      </c>
      <c r="H651" s="32" t="s">
        <v>955</v>
      </c>
      <c r="I651" s="23" t="s">
        <v>120</v>
      </c>
      <c r="J651" s="32" t="s">
        <v>102</v>
      </c>
      <c r="K651" s="32" t="s">
        <v>3931</v>
      </c>
      <c r="L651" s="32" t="s">
        <v>3932</v>
      </c>
      <c r="M651" s="34" t="s">
        <v>103</v>
      </c>
      <c r="N651" s="34" t="s">
        <v>104</v>
      </c>
      <c r="O651" s="35"/>
      <c r="P651" s="35">
        <v>10628</v>
      </c>
      <c r="Q651" s="36">
        <v>1.1100000000000001</v>
      </c>
      <c r="R651" s="37">
        <v>26000</v>
      </c>
      <c r="S651" s="37">
        <v>0</v>
      </c>
      <c r="T651" s="37">
        <f t="shared" si="9"/>
        <v>26000</v>
      </c>
    </row>
    <row r="652" spans="1:20" x14ac:dyDescent="0.3">
      <c r="A652" s="32" t="s">
        <v>2495</v>
      </c>
      <c r="B652" s="32" t="s">
        <v>3934</v>
      </c>
      <c r="C652" s="32" t="s">
        <v>3935</v>
      </c>
      <c r="D652" s="32" t="s">
        <v>3936</v>
      </c>
      <c r="E652" s="32" t="s">
        <v>3937</v>
      </c>
      <c r="F652" s="32">
        <v>1</v>
      </c>
      <c r="G652" s="32" t="s">
        <v>3938</v>
      </c>
      <c r="H652" s="32" t="s">
        <v>955</v>
      </c>
      <c r="I652" s="23" t="s">
        <v>120</v>
      </c>
      <c r="J652" s="32" t="s">
        <v>102</v>
      </c>
      <c r="K652" s="32" t="s">
        <v>3927</v>
      </c>
      <c r="L652" s="32" t="s">
        <v>3928</v>
      </c>
      <c r="M652" s="34" t="s">
        <v>103</v>
      </c>
      <c r="N652" s="34" t="s">
        <v>104</v>
      </c>
      <c r="O652" s="35"/>
      <c r="P652" s="35">
        <v>10629</v>
      </c>
      <c r="Q652" s="36">
        <v>1.1100000000000001</v>
      </c>
      <c r="R652" s="37">
        <v>26000</v>
      </c>
      <c r="S652" s="37">
        <v>0</v>
      </c>
      <c r="T652" s="37">
        <f t="shared" si="9"/>
        <v>26000</v>
      </c>
    </row>
    <row r="653" spans="1:20" x14ac:dyDescent="0.3">
      <c r="A653" s="32" t="s">
        <v>3244</v>
      </c>
      <c r="B653" s="32" t="s">
        <v>3939</v>
      </c>
      <c r="C653" s="32" t="s">
        <v>3940</v>
      </c>
      <c r="D653" s="32" t="s">
        <v>3616</v>
      </c>
      <c r="E653" s="32" t="s">
        <v>3617</v>
      </c>
      <c r="F653" s="32">
        <v>1</v>
      </c>
      <c r="G653" s="32" t="s">
        <v>3618</v>
      </c>
      <c r="H653" s="32" t="s">
        <v>955</v>
      </c>
      <c r="I653" s="23" t="s">
        <v>120</v>
      </c>
      <c r="J653" s="23" t="s">
        <v>3619</v>
      </c>
      <c r="K653" s="32" t="s">
        <v>3616</v>
      </c>
      <c r="L653" s="32" t="s">
        <v>3617</v>
      </c>
      <c r="M653" s="34" t="s">
        <v>103</v>
      </c>
      <c r="N653" s="34" t="s">
        <v>104</v>
      </c>
      <c r="O653" s="35"/>
      <c r="P653" s="35">
        <v>10630</v>
      </c>
      <c r="Q653" s="36">
        <v>1.1100000000000001</v>
      </c>
      <c r="R653" s="37">
        <v>26000</v>
      </c>
      <c r="S653" s="37">
        <v>0</v>
      </c>
      <c r="T653" s="37">
        <f t="shared" si="9"/>
        <v>26000</v>
      </c>
    </row>
    <row r="654" spans="1:20" x14ac:dyDescent="0.3">
      <c r="A654" s="32" t="s">
        <v>3465</v>
      </c>
      <c r="B654" s="32" t="s">
        <v>3941</v>
      </c>
      <c r="C654" s="32" t="s">
        <v>3942</v>
      </c>
      <c r="D654" s="32" t="s">
        <v>3943</v>
      </c>
      <c r="E654" s="32" t="s">
        <v>3944</v>
      </c>
      <c r="F654" s="32">
        <v>1</v>
      </c>
      <c r="G654" s="32" t="s">
        <v>3945</v>
      </c>
      <c r="H654" s="32" t="s">
        <v>955</v>
      </c>
      <c r="I654" s="23" t="s">
        <v>120</v>
      </c>
      <c r="J654" s="32" t="s">
        <v>102</v>
      </c>
      <c r="K654" s="32" t="s">
        <v>3943</v>
      </c>
      <c r="L654" s="32" t="s">
        <v>3944</v>
      </c>
      <c r="M654" s="34" t="s">
        <v>103</v>
      </c>
      <c r="N654" s="34" t="s">
        <v>104</v>
      </c>
      <c r="O654" s="35"/>
      <c r="P654" s="35">
        <v>10631</v>
      </c>
      <c r="Q654" s="36">
        <v>1.1100000000000001</v>
      </c>
      <c r="R654" s="37">
        <v>26000</v>
      </c>
      <c r="S654" s="37">
        <v>0</v>
      </c>
      <c r="T654" s="37">
        <f t="shared" si="9"/>
        <v>26000</v>
      </c>
    </row>
    <row r="655" spans="1:20" x14ac:dyDescent="0.3">
      <c r="A655" s="32" t="s">
        <v>3326</v>
      </c>
      <c r="B655" s="32" t="s">
        <v>3946</v>
      </c>
      <c r="C655" s="32" t="s">
        <v>3947</v>
      </c>
      <c r="D655" s="32" t="s">
        <v>3948</v>
      </c>
      <c r="E655" s="32" t="s">
        <v>3949</v>
      </c>
      <c r="F655" s="32">
        <v>1</v>
      </c>
      <c r="G655" s="32" t="s">
        <v>3950</v>
      </c>
      <c r="H655" s="32" t="s">
        <v>955</v>
      </c>
      <c r="I655" s="23" t="s">
        <v>120</v>
      </c>
      <c r="J655" s="23" t="s">
        <v>3951</v>
      </c>
      <c r="K655" s="32" t="s">
        <v>3948</v>
      </c>
      <c r="L655" s="32" t="s">
        <v>3949</v>
      </c>
      <c r="M655" s="34" t="s">
        <v>103</v>
      </c>
      <c r="N655" s="34" t="s">
        <v>104</v>
      </c>
      <c r="O655" s="35"/>
      <c r="P655" s="35">
        <v>10632</v>
      </c>
      <c r="Q655" s="36">
        <v>1.1100000000000001</v>
      </c>
      <c r="R655" s="37">
        <v>26000</v>
      </c>
      <c r="S655" s="37">
        <v>0</v>
      </c>
      <c r="T655" s="37">
        <f t="shared" si="9"/>
        <v>26000</v>
      </c>
    </row>
    <row r="656" spans="1:20" x14ac:dyDescent="0.3">
      <c r="A656" s="32" t="s">
        <v>3909</v>
      </c>
      <c r="B656" s="32" t="s">
        <v>3952</v>
      </c>
      <c r="C656" s="32" t="s">
        <v>3953</v>
      </c>
      <c r="D656" s="32" t="s">
        <v>3954</v>
      </c>
      <c r="E656" s="32" t="s">
        <v>3955</v>
      </c>
      <c r="F656" s="32">
        <v>1</v>
      </c>
      <c r="G656" s="32" t="s">
        <v>3956</v>
      </c>
      <c r="H656" s="32" t="s">
        <v>955</v>
      </c>
      <c r="I656" s="23" t="s">
        <v>120</v>
      </c>
      <c r="J656" s="32" t="s">
        <v>3957</v>
      </c>
      <c r="K656" s="32" t="s">
        <v>3954</v>
      </c>
      <c r="L656" s="32" t="s">
        <v>3955</v>
      </c>
      <c r="M656" s="34" t="s">
        <v>103</v>
      </c>
      <c r="N656" s="34" t="s">
        <v>104</v>
      </c>
      <c r="O656" s="35"/>
      <c r="P656" s="35">
        <v>10633</v>
      </c>
      <c r="Q656" s="36">
        <v>1.1100000000000001</v>
      </c>
      <c r="R656" s="37">
        <v>26000</v>
      </c>
      <c r="S656" s="37">
        <v>0</v>
      </c>
      <c r="T656" s="37">
        <f t="shared" si="9"/>
        <v>26000</v>
      </c>
    </row>
    <row r="657" spans="1:20" x14ac:dyDescent="0.3">
      <c r="A657" s="32" t="s">
        <v>3465</v>
      </c>
      <c r="B657" s="32" t="s">
        <v>3958</v>
      </c>
      <c r="C657" s="32" t="s">
        <v>3959</v>
      </c>
      <c r="D657" s="32" t="s">
        <v>3960</v>
      </c>
      <c r="E657" s="32" t="s">
        <v>3961</v>
      </c>
      <c r="F657" s="32">
        <v>1</v>
      </c>
      <c r="G657" s="32" t="s">
        <v>3962</v>
      </c>
      <c r="H657" s="32" t="s">
        <v>955</v>
      </c>
      <c r="I657" s="23" t="s">
        <v>120</v>
      </c>
      <c r="J657" s="32" t="s">
        <v>102</v>
      </c>
      <c r="K657" s="32" t="s">
        <v>3960</v>
      </c>
      <c r="L657" s="32" t="s">
        <v>3961</v>
      </c>
      <c r="M657" s="34" t="s">
        <v>103</v>
      </c>
      <c r="N657" s="34" t="s">
        <v>104</v>
      </c>
      <c r="O657" s="35"/>
      <c r="P657" s="35">
        <v>10634</v>
      </c>
      <c r="Q657" s="36">
        <v>1.1100000000000001</v>
      </c>
      <c r="R657" s="37">
        <v>26000</v>
      </c>
      <c r="S657" s="37">
        <v>0</v>
      </c>
      <c r="T657" s="37">
        <f t="shared" si="9"/>
        <v>26000</v>
      </c>
    </row>
    <row r="658" spans="1:20" x14ac:dyDescent="0.3">
      <c r="A658" s="32" t="s">
        <v>3457</v>
      </c>
      <c r="B658" s="32" t="s">
        <v>3963</v>
      </c>
      <c r="C658" s="32" t="s">
        <v>3964</v>
      </c>
      <c r="D658" s="32" t="s">
        <v>3965</v>
      </c>
      <c r="E658" s="32" t="s">
        <v>3966</v>
      </c>
      <c r="F658" s="32">
        <v>1</v>
      </c>
      <c r="G658" s="32" t="s">
        <v>3967</v>
      </c>
      <c r="H658" s="32" t="s">
        <v>955</v>
      </c>
      <c r="I658" s="23" t="s">
        <v>120</v>
      </c>
      <c r="J658" s="32" t="s">
        <v>102</v>
      </c>
      <c r="K658" s="32" t="s">
        <v>3965</v>
      </c>
      <c r="L658" s="32" t="s">
        <v>3966</v>
      </c>
      <c r="M658" s="34" t="s">
        <v>103</v>
      </c>
      <c r="N658" s="34" t="s">
        <v>104</v>
      </c>
      <c r="O658" s="35"/>
      <c r="P658" s="35">
        <v>10635</v>
      </c>
      <c r="Q658" s="36">
        <v>1.1100000000000001</v>
      </c>
      <c r="R658" s="37">
        <v>26000</v>
      </c>
      <c r="S658" s="37">
        <v>0</v>
      </c>
      <c r="T658" s="37">
        <f t="shared" si="9"/>
        <v>26000</v>
      </c>
    </row>
    <row r="659" spans="1:20" x14ac:dyDescent="0.3">
      <c r="A659" s="32" t="s">
        <v>3607</v>
      </c>
      <c r="B659" s="32" t="s">
        <v>3968</v>
      </c>
      <c r="C659" s="32" t="s">
        <v>3969</v>
      </c>
      <c r="D659" s="32" t="s">
        <v>3970</v>
      </c>
      <c r="E659" s="32" t="s">
        <v>3971</v>
      </c>
      <c r="F659" s="32">
        <v>1</v>
      </c>
      <c r="G659" s="32" t="s">
        <v>3972</v>
      </c>
      <c r="H659" s="32" t="s">
        <v>955</v>
      </c>
      <c r="I659" s="23" t="s">
        <v>120</v>
      </c>
      <c r="J659" s="32" t="s">
        <v>102</v>
      </c>
      <c r="K659" s="32" t="s">
        <v>3970</v>
      </c>
      <c r="L659" s="32" t="s">
        <v>3971</v>
      </c>
      <c r="M659" s="34" t="s">
        <v>103</v>
      </c>
      <c r="N659" s="34" t="s">
        <v>104</v>
      </c>
      <c r="O659" s="35"/>
      <c r="P659" s="35">
        <v>10636</v>
      </c>
      <c r="Q659" s="36">
        <v>1.1100000000000001</v>
      </c>
      <c r="R659" s="37">
        <v>26000</v>
      </c>
      <c r="S659" s="37">
        <v>0</v>
      </c>
      <c r="T659" s="37">
        <f t="shared" si="9"/>
        <v>26000</v>
      </c>
    </row>
    <row r="660" spans="1:20" x14ac:dyDescent="0.3">
      <c r="A660" s="32" t="s">
        <v>3627</v>
      </c>
      <c r="B660" s="32" t="s">
        <v>3973</v>
      </c>
      <c r="C660" s="32" t="s">
        <v>3974</v>
      </c>
      <c r="D660" s="32" t="s">
        <v>3975</v>
      </c>
      <c r="E660" s="32" t="s">
        <v>3976</v>
      </c>
      <c r="F660" s="32">
        <v>1</v>
      </c>
      <c r="G660" s="32" t="s">
        <v>3977</v>
      </c>
      <c r="H660" s="32" t="s">
        <v>955</v>
      </c>
      <c r="I660" s="23" t="s">
        <v>120</v>
      </c>
      <c r="J660" s="32" t="s">
        <v>102</v>
      </c>
      <c r="K660" s="32" t="s">
        <v>3975</v>
      </c>
      <c r="L660" s="32" t="s">
        <v>3976</v>
      </c>
      <c r="M660" s="34" t="s">
        <v>103</v>
      </c>
      <c r="N660" s="34" t="s">
        <v>104</v>
      </c>
      <c r="O660" s="35"/>
      <c r="P660" s="35">
        <v>10637</v>
      </c>
      <c r="Q660" s="36">
        <v>1.1100000000000001</v>
      </c>
      <c r="R660" s="37">
        <v>26000</v>
      </c>
      <c r="S660" s="37">
        <v>0</v>
      </c>
      <c r="T660" s="37">
        <f t="shared" si="9"/>
        <v>26000</v>
      </c>
    </row>
    <row r="661" spans="1:20" x14ac:dyDescent="0.3">
      <c r="A661" s="32" t="s">
        <v>3518</v>
      </c>
      <c r="B661" s="32" t="s">
        <v>3978</v>
      </c>
      <c r="C661" s="32" t="s">
        <v>3979</v>
      </c>
      <c r="D661" s="32" t="s">
        <v>3980</v>
      </c>
      <c r="E661" s="32" t="s">
        <v>3981</v>
      </c>
      <c r="F661" s="32">
        <v>1</v>
      </c>
      <c r="G661" s="32" t="s">
        <v>3982</v>
      </c>
      <c r="H661" s="32" t="s">
        <v>955</v>
      </c>
      <c r="I661" s="23" t="s">
        <v>120</v>
      </c>
      <c r="J661" s="32" t="s">
        <v>102</v>
      </c>
      <c r="K661" s="32" t="s">
        <v>3980</v>
      </c>
      <c r="L661" s="32" t="s">
        <v>3981</v>
      </c>
      <c r="M661" s="34" t="s">
        <v>103</v>
      </c>
      <c r="N661" s="34" t="s">
        <v>104</v>
      </c>
      <c r="O661" s="35"/>
      <c r="P661" s="35">
        <v>10638</v>
      </c>
      <c r="Q661" s="36">
        <v>1.1100000000000001</v>
      </c>
      <c r="R661" s="37">
        <v>26000</v>
      </c>
      <c r="S661" s="37">
        <v>0</v>
      </c>
      <c r="T661" s="37">
        <f t="shared" si="9"/>
        <v>26000</v>
      </c>
    </row>
    <row r="662" spans="1:20" x14ac:dyDescent="0.3">
      <c r="A662" s="32" t="s">
        <v>3824</v>
      </c>
      <c r="B662" s="32" t="s">
        <v>3983</v>
      </c>
      <c r="C662" s="32" t="s">
        <v>3984</v>
      </c>
      <c r="D662" s="32" t="s">
        <v>3985</v>
      </c>
      <c r="E662" s="32" t="s">
        <v>3986</v>
      </c>
      <c r="F662" s="32">
        <v>1</v>
      </c>
      <c r="G662" s="32" t="s">
        <v>3987</v>
      </c>
      <c r="H662" s="32" t="s">
        <v>955</v>
      </c>
      <c r="I662" s="23" t="s">
        <v>120</v>
      </c>
      <c r="J662" s="32" t="s">
        <v>102</v>
      </c>
      <c r="K662" s="32" t="s">
        <v>3985</v>
      </c>
      <c r="L662" s="32" t="s">
        <v>3986</v>
      </c>
      <c r="M662" s="34" t="s">
        <v>103</v>
      </c>
      <c r="N662" s="34" t="s">
        <v>104</v>
      </c>
      <c r="O662" s="35"/>
      <c r="P662" s="35">
        <v>10639</v>
      </c>
      <c r="Q662" s="36">
        <v>1.1100000000000001</v>
      </c>
      <c r="R662" s="37">
        <v>26000</v>
      </c>
      <c r="S662" s="37">
        <v>0</v>
      </c>
      <c r="T662" s="37">
        <f t="shared" si="9"/>
        <v>26000</v>
      </c>
    </row>
    <row r="663" spans="1:20" x14ac:dyDescent="0.3">
      <c r="A663" s="32" t="s">
        <v>3809</v>
      </c>
      <c r="B663" s="32" t="s">
        <v>3988</v>
      </c>
      <c r="C663" s="32" t="s">
        <v>3989</v>
      </c>
      <c r="D663" s="32" t="s">
        <v>3990</v>
      </c>
      <c r="E663" s="32" t="s">
        <v>3991</v>
      </c>
      <c r="F663" s="32">
        <v>1</v>
      </c>
      <c r="G663" s="32" t="s">
        <v>3992</v>
      </c>
      <c r="H663" s="32" t="s">
        <v>955</v>
      </c>
      <c r="I663" s="23" t="s">
        <v>120</v>
      </c>
      <c r="J663" s="32" t="s">
        <v>102</v>
      </c>
      <c r="K663" s="32" t="s">
        <v>3990</v>
      </c>
      <c r="L663" s="32" t="s">
        <v>3991</v>
      </c>
      <c r="M663" s="34" t="s">
        <v>103</v>
      </c>
      <c r="N663" s="34" t="s">
        <v>104</v>
      </c>
      <c r="O663" s="35"/>
      <c r="P663" s="35">
        <v>10640</v>
      </c>
      <c r="Q663" s="36">
        <v>1.1100000000000001</v>
      </c>
      <c r="R663" s="37">
        <v>26000</v>
      </c>
      <c r="S663" s="37">
        <v>0</v>
      </c>
      <c r="T663" s="37">
        <f t="shared" si="9"/>
        <v>26000</v>
      </c>
    </row>
    <row r="664" spans="1:20" x14ac:dyDescent="0.3">
      <c r="A664" s="32" t="s">
        <v>2501</v>
      </c>
      <c r="B664" s="32" t="s">
        <v>3993</v>
      </c>
      <c r="C664" s="32" t="s">
        <v>3994</v>
      </c>
      <c r="D664" s="32" t="s">
        <v>3995</v>
      </c>
      <c r="E664" s="32" t="s">
        <v>3996</v>
      </c>
      <c r="F664" s="32">
        <v>1</v>
      </c>
      <c r="G664" s="32" t="s">
        <v>3997</v>
      </c>
      <c r="H664" s="32" t="s">
        <v>975</v>
      </c>
      <c r="I664" s="23" t="s">
        <v>120</v>
      </c>
      <c r="J664" s="32" t="s">
        <v>3998</v>
      </c>
      <c r="K664" s="32" t="s">
        <v>3995</v>
      </c>
      <c r="L664" s="32" t="s">
        <v>3996</v>
      </c>
      <c r="M664" s="34" t="s">
        <v>103</v>
      </c>
      <c r="N664" s="34" t="s">
        <v>104</v>
      </c>
      <c r="O664" s="35"/>
      <c r="P664" s="35">
        <v>10641</v>
      </c>
      <c r="Q664" s="36">
        <v>1.1100000000000001</v>
      </c>
      <c r="R664" s="37">
        <v>52000</v>
      </c>
      <c r="S664" s="37">
        <v>0</v>
      </c>
      <c r="T664" s="37">
        <f t="shared" si="9"/>
        <v>52000</v>
      </c>
    </row>
    <row r="665" spans="1:20" x14ac:dyDescent="0.3">
      <c r="A665" s="32" t="s">
        <v>2668</v>
      </c>
      <c r="B665" s="32" t="s">
        <v>3999</v>
      </c>
      <c r="C665" s="32" t="s">
        <v>4000</v>
      </c>
      <c r="D665" s="32" t="s">
        <v>3733</v>
      </c>
      <c r="E665" s="32" t="s">
        <v>3734</v>
      </c>
      <c r="F665" s="32">
        <v>1</v>
      </c>
      <c r="G665" s="32" t="s">
        <v>3735</v>
      </c>
      <c r="H665" s="32" t="s">
        <v>975</v>
      </c>
      <c r="I665" s="23" t="s">
        <v>120</v>
      </c>
      <c r="J665" s="23" t="s">
        <v>3737</v>
      </c>
      <c r="K665" s="32" t="s">
        <v>3738</v>
      </c>
      <c r="L665" s="32" t="s">
        <v>3734</v>
      </c>
      <c r="M665" s="34" t="s">
        <v>103</v>
      </c>
      <c r="N665" s="34" t="s">
        <v>104</v>
      </c>
      <c r="O665" s="35"/>
      <c r="P665" s="35">
        <v>10642</v>
      </c>
      <c r="Q665" s="36">
        <v>1.1100000000000001</v>
      </c>
      <c r="R665" s="37">
        <v>52000</v>
      </c>
      <c r="S665" s="37">
        <v>0</v>
      </c>
      <c r="T665" s="37">
        <f t="shared" si="9"/>
        <v>52000</v>
      </c>
    </row>
    <row r="666" spans="1:20" x14ac:dyDescent="0.3">
      <c r="A666" s="32" t="s">
        <v>3620</v>
      </c>
      <c r="B666" s="32" t="s">
        <v>4001</v>
      </c>
      <c r="C666" s="32" t="s">
        <v>4002</v>
      </c>
      <c r="D666" s="32" t="s">
        <v>3517</v>
      </c>
      <c r="E666" s="32" t="s">
        <v>4003</v>
      </c>
      <c r="F666" s="32">
        <v>1</v>
      </c>
      <c r="G666" s="32" t="s">
        <v>4004</v>
      </c>
      <c r="H666" s="32" t="s">
        <v>981</v>
      </c>
      <c r="I666" s="23" t="s">
        <v>120</v>
      </c>
      <c r="J666" s="32" t="s">
        <v>102</v>
      </c>
      <c r="K666" s="32" t="s">
        <v>3517</v>
      </c>
      <c r="L666" s="32" t="s">
        <v>4003</v>
      </c>
      <c r="M666" s="34" t="s">
        <v>103</v>
      </c>
      <c r="N666" s="34" t="s">
        <v>104</v>
      </c>
      <c r="O666" s="35"/>
      <c r="P666" s="35">
        <v>10643</v>
      </c>
      <c r="Q666" s="36">
        <v>1.1100000000000001</v>
      </c>
      <c r="R666" s="37">
        <v>17000</v>
      </c>
      <c r="S666" s="37">
        <v>0</v>
      </c>
      <c r="T666" s="37">
        <f t="shared" si="9"/>
        <v>17000</v>
      </c>
    </row>
    <row r="667" spans="1:20" x14ac:dyDescent="0.3">
      <c r="A667" s="32" t="s">
        <v>3472</v>
      </c>
      <c r="B667" s="32" t="s">
        <v>4005</v>
      </c>
      <c r="C667" s="32" t="s">
        <v>4006</v>
      </c>
      <c r="D667" s="32" t="s">
        <v>4007</v>
      </c>
      <c r="E667" s="32" t="s">
        <v>4008</v>
      </c>
      <c r="F667" s="32">
        <v>1</v>
      </c>
      <c r="G667" s="32" t="s">
        <v>4009</v>
      </c>
      <c r="H667" s="32" t="s">
        <v>981</v>
      </c>
      <c r="I667" s="23" t="s">
        <v>120</v>
      </c>
      <c r="J667" s="32" t="s">
        <v>3823</v>
      </c>
      <c r="K667" s="32" t="s">
        <v>4007</v>
      </c>
      <c r="L667" s="32" t="s">
        <v>4008</v>
      </c>
      <c r="M667" s="34" t="s">
        <v>103</v>
      </c>
      <c r="N667" s="34" t="s">
        <v>104</v>
      </c>
      <c r="O667" s="35"/>
      <c r="P667" s="35">
        <v>10644</v>
      </c>
      <c r="Q667" s="36">
        <v>1.1100000000000001</v>
      </c>
      <c r="R667" s="37">
        <v>17000</v>
      </c>
      <c r="S667" s="37">
        <v>0</v>
      </c>
      <c r="T667" s="37">
        <f t="shared" si="9"/>
        <v>17000</v>
      </c>
    </row>
    <row r="668" spans="1:20" x14ac:dyDescent="0.3">
      <c r="A668" s="32" t="s">
        <v>3620</v>
      </c>
      <c r="B668" s="32" t="s">
        <v>4010</v>
      </c>
      <c r="C668" s="32" t="s">
        <v>4011</v>
      </c>
      <c r="D668" s="32" t="s">
        <v>4012</v>
      </c>
      <c r="E668" s="32" t="s">
        <v>4013</v>
      </c>
      <c r="F668" s="32">
        <v>1</v>
      </c>
      <c r="G668" s="32" t="s">
        <v>4014</v>
      </c>
      <c r="H668" s="32" t="s">
        <v>999</v>
      </c>
      <c r="I668" s="23" t="s">
        <v>120</v>
      </c>
      <c r="J668" s="32" t="s">
        <v>4015</v>
      </c>
      <c r="K668" s="32" t="s">
        <v>4016</v>
      </c>
      <c r="L668" s="32" t="s">
        <v>4017</v>
      </c>
      <c r="M668" s="34" t="s">
        <v>103</v>
      </c>
      <c r="N668" s="34" t="s">
        <v>104</v>
      </c>
      <c r="O668" s="35"/>
      <c r="P668" s="35">
        <v>10645</v>
      </c>
      <c r="Q668" s="36">
        <v>1.1100000000000001</v>
      </c>
      <c r="R668" s="37">
        <v>34000</v>
      </c>
      <c r="S668" s="37">
        <v>0</v>
      </c>
      <c r="T668" s="37">
        <f t="shared" ref="T668:T676" si="10">R668*F668+S668</f>
        <v>34000</v>
      </c>
    </row>
    <row r="669" spans="1:20" x14ac:dyDescent="0.3">
      <c r="A669" s="32" t="s">
        <v>4018</v>
      </c>
      <c r="B669" s="32" t="s">
        <v>4019</v>
      </c>
      <c r="C669" s="32" t="s">
        <v>4020</v>
      </c>
      <c r="D669" s="32" t="s">
        <v>4021</v>
      </c>
      <c r="E669" s="32" t="s">
        <v>4022</v>
      </c>
      <c r="F669" s="32">
        <v>1</v>
      </c>
      <c r="G669" s="32" t="s">
        <v>4023</v>
      </c>
      <c r="H669" s="47" t="s">
        <v>4024</v>
      </c>
      <c r="I669" s="23" t="s">
        <v>120</v>
      </c>
      <c r="J669" s="32" t="s">
        <v>2712</v>
      </c>
      <c r="K669" s="32" t="s">
        <v>4021</v>
      </c>
      <c r="L669" s="32" t="s">
        <v>4022</v>
      </c>
      <c r="M669" s="48" t="s">
        <v>548</v>
      </c>
      <c r="N669" s="48" t="s">
        <v>549</v>
      </c>
      <c r="O669" s="35"/>
      <c r="P669" s="35">
        <v>10646</v>
      </c>
      <c r="Q669" s="36">
        <v>1.1100000000000001</v>
      </c>
      <c r="R669" s="37">
        <v>29000</v>
      </c>
      <c r="S669" s="37">
        <v>0</v>
      </c>
      <c r="T669" s="37">
        <f t="shared" si="10"/>
        <v>29000</v>
      </c>
    </row>
    <row r="670" spans="1:20" x14ac:dyDescent="0.3">
      <c r="A670" s="32" t="s">
        <v>3888</v>
      </c>
      <c r="B670" s="32" t="s">
        <v>4025</v>
      </c>
      <c r="C670" s="32" t="s">
        <v>4026</v>
      </c>
      <c r="D670" s="32" t="s">
        <v>4027</v>
      </c>
      <c r="E670" s="32" t="s">
        <v>4028</v>
      </c>
      <c r="F670" s="32">
        <v>1</v>
      </c>
      <c r="G670" s="32" t="s">
        <v>4029</v>
      </c>
      <c r="H670" s="47" t="s">
        <v>4024</v>
      </c>
      <c r="I670" s="23" t="s">
        <v>120</v>
      </c>
      <c r="J670" s="32" t="s">
        <v>102</v>
      </c>
      <c r="K670" s="32" t="s">
        <v>4027</v>
      </c>
      <c r="L670" s="32" t="s">
        <v>4028</v>
      </c>
      <c r="M670" s="48" t="s">
        <v>570</v>
      </c>
      <c r="N670" s="48" t="s">
        <v>571</v>
      </c>
      <c r="O670" s="35"/>
      <c r="P670" s="35">
        <v>10647</v>
      </c>
      <c r="Q670" s="36">
        <v>1.1100000000000001</v>
      </c>
      <c r="R670" s="37">
        <v>29000</v>
      </c>
      <c r="S670" s="37">
        <v>0</v>
      </c>
      <c r="T670" s="37">
        <f t="shared" si="10"/>
        <v>29000</v>
      </c>
    </row>
    <row r="671" spans="1:20" x14ac:dyDescent="0.3">
      <c r="A671" s="32" t="s">
        <v>3657</v>
      </c>
      <c r="B671" s="32" t="s">
        <v>4030</v>
      </c>
      <c r="C671" s="32" t="s">
        <v>4031</v>
      </c>
      <c r="D671" s="32" t="s">
        <v>3660</v>
      </c>
      <c r="E671" s="32" t="s">
        <v>3661</v>
      </c>
      <c r="F671" s="32">
        <v>1</v>
      </c>
      <c r="G671" s="32" t="s">
        <v>3662</v>
      </c>
      <c r="H671" s="32" t="s">
        <v>4032</v>
      </c>
      <c r="I671" s="39" t="s">
        <v>101</v>
      </c>
      <c r="J671" s="32" t="s">
        <v>102</v>
      </c>
      <c r="K671" s="32" t="s">
        <v>3660</v>
      </c>
      <c r="L671" s="32" t="s">
        <v>3661</v>
      </c>
      <c r="M671" s="34" t="s">
        <v>103</v>
      </c>
      <c r="N671" s="34" t="s">
        <v>104</v>
      </c>
      <c r="O671" s="35"/>
      <c r="P671" s="35">
        <v>10648</v>
      </c>
      <c r="Q671" s="36">
        <v>1.1100000000000001</v>
      </c>
      <c r="R671" s="37">
        <v>20000</v>
      </c>
      <c r="S671" s="37">
        <v>0</v>
      </c>
      <c r="T671" s="37">
        <f t="shared" si="10"/>
        <v>20000</v>
      </c>
    </row>
    <row r="672" spans="1:20" x14ac:dyDescent="0.3">
      <c r="A672" s="32" t="s">
        <v>3809</v>
      </c>
      <c r="B672" s="32" t="s">
        <v>4033</v>
      </c>
      <c r="C672" s="32" t="s">
        <v>4034</v>
      </c>
      <c r="D672" s="32" t="s">
        <v>4035</v>
      </c>
      <c r="E672" s="32" t="s">
        <v>4036</v>
      </c>
      <c r="F672" s="32">
        <v>1</v>
      </c>
      <c r="G672" s="32" t="s">
        <v>4037</v>
      </c>
      <c r="H672" s="32" t="s">
        <v>3171</v>
      </c>
      <c r="I672" s="39" t="s">
        <v>101</v>
      </c>
      <c r="J672" s="32" t="s">
        <v>102</v>
      </c>
      <c r="K672" s="32" t="s">
        <v>4035</v>
      </c>
      <c r="L672" s="32" t="s">
        <v>4036</v>
      </c>
      <c r="M672" s="34" t="s">
        <v>103</v>
      </c>
      <c r="N672" s="34" t="s">
        <v>104</v>
      </c>
      <c r="O672" s="35"/>
      <c r="P672" s="35">
        <v>10649</v>
      </c>
      <c r="Q672" s="36">
        <v>1.1100000000000001</v>
      </c>
      <c r="R672" s="37">
        <v>20000</v>
      </c>
      <c r="S672" s="37">
        <v>0</v>
      </c>
      <c r="T672" s="37">
        <f t="shared" si="10"/>
        <v>20000</v>
      </c>
    </row>
    <row r="673" spans="1:20" x14ac:dyDescent="0.3">
      <c r="A673" s="32" t="s">
        <v>4018</v>
      </c>
      <c r="B673" s="32" t="s">
        <v>4038</v>
      </c>
      <c r="C673" s="32" t="s">
        <v>4039</v>
      </c>
      <c r="D673" s="32" t="s">
        <v>4040</v>
      </c>
      <c r="E673" s="32" t="s">
        <v>4041</v>
      </c>
      <c r="F673" s="32">
        <v>1</v>
      </c>
      <c r="G673" s="32" t="s">
        <v>4042</v>
      </c>
      <c r="H673" s="47" t="s">
        <v>4043</v>
      </c>
      <c r="I673" s="39" t="s">
        <v>101</v>
      </c>
      <c r="J673" s="32" t="s">
        <v>102</v>
      </c>
      <c r="K673" s="32" t="s">
        <v>4040</v>
      </c>
      <c r="L673" s="32" t="s">
        <v>4041</v>
      </c>
      <c r="M673" s="48" t="s">
        <v>548</v>
      </c>
      <c r="N673" s="48" t="s">
        <v>549</v>
      </c>
      <c r="O673" s="35"/>
      <c r="P673" s="35">
        <v>10650</v>
      </c>
      <c r="Q673" s="36">
        <v>1.1100000000000001</v>
      </c>
      <c r="R673" s="37">
        <v>12500</v>
      </c>
      <c r="S673" s="37">
        <v>0</v>
      </c>
      <c r="T673" s="37">
        <f t="shared" si="10"/>
        <v>12500</v>
      </c>
    </row>
    <row r="674" spans="1:20" x14ac:dyDescent="0.3">
      <c r="A674" s="32" t="s">
        <v>3594</v>
      </c>
      <c r="B674" s="32" t="s">
        <v>4044</v>
      </c>
      <c r="C674" s="32" t="s">
        <v>4045</v>
      </c>
      <c r="D674" s="32" t="s">
        <v>3597</v>
      </c>
      <c r="E674" s="32" t="s">
        <v>3598</v>
      </c>
      <c r="F674" s="32">
        <v>1</v>
      </c>
      <c r="G674" s="32" t="s">
        <v>3599</v>
      </c>
      <c r="H674" s="32" t="s">
        <v>4046</v>
      </c>
      <c r="I674" s="39" t="s">
        <v>101</v>
      </c>
      <c r="J674" s="23" t="s">
        <v>3600</v>
      </c>
      <c r="K674" s="32" t="s">
        <v>3597</v>
      </c>
      <c r="L674" s="32" t="s">
        <v>3598</v>
      </c>
      <c r="M674" s="34" t="s">
        <v>103</v>
      </c>
      <c r="N674" s="34" t="s">
        <v>104</v>
      </c>
      <c r="O674" s="35"/>
      <c r="P674" s="35">
        <v>10651</v>
      </c>
      <c r="Q674" s="36">
        <v>1.1100000000000001</v>
      </c>
      <c r="R674" s="37">
        <v>30500</v>
      </c>
      <c r="S674" s="37">
        <v>0</v>
      </c>
      <c r="T674" s="37">
        <f t="shared" si="10"/>
        <v>30500</v>
      </c>
    </row>
    <row r="675" spans="1:20" x14ac:dyDescent="0.3">
      <c r="A675" s="32" t="s">
        <v>3188</v>
      </c>
      <c r="B675" s="32" t="s">
        <v>4047</v>
      </c>
      <c r="C675" s="32" t="s">
        <v>4048</v>
      </c>
      <c r="D675" s="32" t="s">
        <v>3688</v>
      </c>
      <c r="E675" s="32" t="s">
        <v>3689</v>
      </c>
      <c r="F675" s="32">
        <v>1</v>
      </c>
      <c r="G675" s="32" t="s">
        <v>3690</v>
      </c>
      <c r="H675" s="32" t="s">
        <v>3187</v>
      </c>
      <c r="I675" s="39" t="s">
        <v>101</v>
      </c>
      <c r="J675" s="23" t="s">
        <v>4049</v>
      </c>
      <c r="K675" s="32" t="s">
        <v>3688</v>
      </c>
      <c r="L675" s="32" t="s">
        <v>3689</v>
      </c>
      <c r="M675" s="34" t="s">
        <v>103</v>
      </c>
      <c r="N675" s="34" t="s">
        <v>104</v>
      </c>
      <c r="O675" s="35"/>
      <c r="P675" s="35">
        <v>10652</v>
      </c>
      <c r="Q675" s="36">
        <v>1.1100000000000001</v>
      </c>
      <c r="R675" s="37">
        <v>17000</v>
      </c>
      <c r="S675" s="37">
        <v>0</v>
      </c>
      <c r="T675" s="37">
        <f t="shared" si="10"/>
        <v>17000</v>
      </c>
    </row>
    <row r="676" spans="1:20" x14ac:dyDescent="0.3">
      <c r="A676" s="32" t="s">
        <v>3809</v>
      </c>
      <c r="B676" s="32" t="s">
        <v>4050</v>
      </c>
      <c r="C676" s="32" t="s">
        <v>4051</v>
      </c>
      <c r="D676" s="32" t="s">
        <v>4035</v>
      </c>
      <c r="E676" s="32" t="s">
        <v>4036</v>
      </c>
      <c r="F676" s="32">
        <v>1</v>
      </c>
      <c r="G676" s="32" t="s">
        <v>4037</v>
      </c>
      <c r="H676" s="32" t="s">
        <v>3187</v>
      </c>
      <c r="I676" s="39" t="s">
        <v>101</v>
      </c>
      <c r="J676" s="32" t="s">
        <v>102</v>
      </c>
      <c r="K676" s="32" t="s">
        <v>4035</v>
      </c>
      <c r="L676" s="32" t="s">
        <v>4036</v>
      </c>
      <c r="M676" s="34" t="s">
        <v>103</v>
      </c>
      <c r="N676" s="34" t="s">
        <v>104</v>
      </c>
      <c r="O676" s="35"/>
      <c r="P676" s="35">
        <v>10653</v>
      </c>
      <c r="Q676" s="36">
        <v>1.1100000000000001</v>
      </c>
      <c r="R676" s="37">
        <v>17000</v>
      </c>
      <c r="S676" s="37">
        <v>0</v>
      </c>
      <c r="T676" s="37">
        <f t="shared" si="10"/>
        <v>17000</v>
      </c>
    </row>
    <row r="677" spans="1:20" x14ac:dyDescent="0.3">
      <c r="A677" s="63" t="s">
        <v>2475</v>
      </c>
      <c r="B677" s="63" t="s">
        <v>4052</v>
      </c>
      <c r="C677" s="63" t="s">
        <v>4053</v>
      </c>
      <c r="D677" s="63" t="s">
        <v>4054</v>
      </c>
      <c r="E677" s="63" t="s">
        <v>4055</v>
      </c>
      <c r="F677" s="63">
        <v>1</v>
      </c>
      <c r="G677" s="63" t="s">
        <v>4056</v>
      </c>
      <c r="H677" s="63" t="s">
        <v>175</v>
      </c>
      <c r="I677" s="60" t="s">
        <v>2481</v>
      </c>
      <c r="J677" s="59" t="s">
        <v>4057</v>
      </c>
      <c r="K677" s="63" t="s">
        <v>4054</v>
      </c>
      <c r="L677" s="63" t="s">
        <v>4055</v>
      </c>
      <c r="M677" s="34" t="s">
        <v>103</v>
      </c>
      <c r="N677" s="34" t="s">
        <v>104</v>
      </c>
      <c r="O677" s="35"/>
      <c r="P677" s="35">
        <v>10654</v>
      </c>
      <c r="Q677" s="36">
        <v>1.1200000000000001</v>
      </c>
      <c r="R677" s="37">
        <v>108500</v>
      </c>
      <c r="S677" s="37">
        <v>3000</v>
      </c>
      <c r="T677" s="37">
        <f>R677*F677+S677</f>
        <v>111500</v>
      </c>
    </row>
    <row r="678" spans="1:20" x14ac:dyDescent="0.3">
      <c r="A678" s="63" t="s">
        <v>4058</v>
      </c>
      <c r="B678" s="63" t="s">
        <v>4059</v>
      </c>
      <c r="C678" s="63" t="s">
        <v>4060</v>
      </c>
      <c r="D678" s="63" t="s">
        <v>4061</v>
      </c>
      <c r="E678" s="63" t="s">
        <v>4062</v>
      </c>
      <c r="F678" s="63">
        <v>1</v>
      </c>
      <c r="G678" s="63" t="s">
        <v>4063</v>
      </c>
      <c r="H678" s="63" t="s">
        <v>175</v>
      </c>
      <c r="I678" s="64" t="s">
        <v>4064</v>
      </c>
      <c r="J678" s="63" t="s">
        <v>102</v>
      </c>
      <c r="K678" s="63" t="s">
        <v>4061</v>
      </c>
      <c r="L678" s="63" t="s">
        <v>4062</v>
      </c>
      <c r="M678" s="34" t="s">
        <v>103</v>
      </c>
      <c r="N678" s="34" t="s">
        <v>104</v>
      </c>
      <c r="O678" s="35"/>
      <c r="P678" s="35">
        <v>10655</v>
      </c>
      <c r="Q678" s="36">
        <v>1.1200000000000001</v>
      </c>
      <c r="R678" s="37">
        <v>108500</v>
      </c>
      <c r="S678" s="37">
        <v>0</v>
      </c>
      <c r="T678" s="37">
        <f t="shared" ref="T678:T741" si="11">R678*F678+S678</f>
        <v>108500</v>
      </c>
    </row>
    <row r="679" spans="1:20" x14ac:dyDescent="0.3">
      <c r="A679" s="63" t="s">
        <v>1747</v>
      </c>
      <c r="B679" s="63" t="s">
        <v>4065</v>
      </c>
      <c r="C679" s="63" t="s">
        <v>4066</v>
      </c>
      <c r="D679" s="63" t="s">
        <v>4067</v>
      </c>
      <c r="E679" s="63" t="s">
        <v>4068</v>
      </c>
      <c r="F679" s="65">
        <v>2</v>
      </c>
      <c r="G679" s="63" t="s">
        <v>4069</v>
      </c>
      <c r="H679" s="63" t="s">
        <v>175</v>
      </c>
      <c r="I679" s="64" t="s">
        <v>4064</v>
      </c>
      <c r="J679" s="59" t="s">
        <v>4070</v>
      </c>
      <c r="K679" s="63" t="s">
        <v>4067</v>
      </c>
      <c r="L679" s="63" t="s">
        <v>4068</v>
      </c>
      <c r="M679" s="34" t="s">
        <v>103</v>
      </c>
      <c r="N679" s="34" t="s">
        <v>104</v>
      </c>
      <c r="O679" s="35"/>
      <c r="P679" s="35">
        <v>10656</v>
      </c>
      <c r="Q679" s="36">
        <v>1.1200000000000001</v>
      </c>
      <c r="R679" s="37">
        <v>108500</v>
      </c>
      <c r="S679" s="37">
        <v>0</v>
      </c>
      <c r="T679" s="37">
        <f t="shared" si="11"/>
        <v>217000</v>
      </c>
    </row>
    <row r="680" spans="1:20" x14ac:dyDescent="0.3">
      <c r="A680" s="63" t="s">
        <v>4071</v>
      </c>
      <c r="B680" s="63" t="s">
        <v>4072</v>
      </c>
      <c r="C680" s="63" t="s">
        <v>4073</v>
      </c>
      <c r="D680" s="63" t="s">
        <v>4074</v>
      </c>
      <c r="E680" s="63" t="s">
        <v>4075</v>
      </c>
      <c r="F680" s="63">
        <v>1</v>
      </c>
      <c r="G680" s="63" t="s">
        <v>4076</v>
      </c>
      <c r="H680" s="63" t="s">
        <v>736</v>
      </c>
      <c r="I680" s="60" t="s">
        <v>2481</v>
      </c>
      <c r="J680" s="63" t="s">
        <v>102</v>
      </c>
      <c r="K680" s="63" t="s">
        <v>4074</v>
      </c>
      <c r="L680" s="63" t="s">
        <v>4075</v>
      </c>
      <c r="M680" s="34" t="s">
        <v>103</v>
      </c>
      <c r="N680" s="34" t="s">
        <v>104</v>
      </c>
      <c r="O680" s="35"/>
      <c r="P680" s="35">
        <v>10657</v>
      </c>
      <c r="Q680" s="36">
        <v>1.1200000000000001</v>
      </c>
      <c r="R680" s="37">
        <v>108500</v>
      </c>
      <c r="S680" s="37">
        <v>3000</v>
      </c>
      <c r="T680" s="37">
        <f t="shared" si="11"/>
        <v>111500</v>
      </c>
    </row>
    <row r="681" spans="1:20" x14ac:dyDescent="0.3">
      <c r="A681" s="63" t="s">
        <v>4077</v>
      </c>
      <c r="B681" s="63" t="s">
        <v>4078</v>
      </c>
      <c r="C681" s="63" t="s">
        <v>4079</v>
      </c>
      <c r="D681" s="63" t="s">
        <v>4080</v>
      </c>
      <c r="E681" s="63" t="s">
        <v>4081</v>
      </c>
      <c r="F681" s="63">
        <v>1</v>
      </c>
      <c r="G681" s="63" t="s">
        <v>4082</v>
      </c>
      <c r="H681" s="63" t="s">
        <v>736</v>
      </c>
      <c r="I681" s="64" t="s">
        <v>4064</v>
      </c>
      <c r="J681" s="63" t="s">
        <v>102</v>
      </c>
      <c r="K681" s="63" t="s">
        <v>4080</v>
      </c>
      <c r="L681" s="63" t="s">
        <v>4081</v>
      </c>
      <c r="M681" s="34" t="s">
        <v>103</v>
      </c>
      <c r="N681" s="34" t="s">
        <v>104</v>
      </c>
      <c r="O681" s="35"/>
      <c r="P681" s="35">
        <v>10658</v>
      </c>
      <c r="Q681" s="36">
        <v>1.1200000000000001</v>
      </c>
      <c r="R681" s="37">
        <v>108500</v>
      </c>
      <c r="S681" s="37">
        <v>0</v>
      </c>
      <c r="T681" s="37">
        <f t="shared" si="11"/>
        <v>108500</v>
      </c>
    </row>
    <row r="682" spans="1:20" x14ac:dyDescent="0.3">
      <c r="A682" s="63" t="s">
        <v>4083</v>
      </c>
      <c r="B682" s="63" t="s">
        <v>4084</v>
      </c>
      <c r="C682" s="63" t="s">
        <v>4085</v>
      </c>
      <c r="D682" s="63" t="s">
        <v>4086</v>
      </c>
      <c r="E682" s="63" t="s">
        <v>4087</v>
      </c>
      <c r="F682" s="63">
        <v>1</v>
      </c>
      <c r="G682" s="63" t="s">
        <v>4088</v>
      </c>
      <c r="H682" s="63" t="s">
        <v>736</v>
      </c>
      <c r="I682" s="64" t="s">
        <v>4064</v>
      </c>
      <c r="J682" s="63" t="s">
        <v>4089</v>
      </c>
      <c r="K682" s="63" t="s">
        <v>4090</v>
      </c>
      <c r="L682" s="63" t="s">
        <v>4091</v>
      </c>
      <c r="M682" s="34" t="s">
        <v>103</v>
      </c>
      <c r="N682" s="34" t="s">
        <v>104</v>
      </c>
      <c r="O682" s="35"/>
      <c r="P682" s="35">
        <v>10659</v>
      </c>
      <c r="Q682" s="36">
        <v>1.1200000000000001</v>
      </c>
      <c r="R682" s="37">
        <v>108500</v>
      </c>
      <c r="S682" s="37">
        <v>0</v>
      </c>
      <c r="T682" s="37">
        <f t="shared" si="11"/>
        <v>108500</v>
      </c>
    </row>
    <row r="683" spans="1:20" x14ac:dyDescent="0.3">
      <c r="A683" s="63" t="s">
        <v>4092</v>
      </c>
      <c r="B683" s="63" t="s">
        <v>4093</v>
      </c>
      <c r="C683" s="63" t="s">
        <v>4094</v>
      </c>
      <c r="D683" s="63" t="s">
        <v>4095</v>
      </c>
      <c r="E683" s="63" t="s">
        <v>4096</v>
      </c>
      <c r="F683" s="63">
        <v>1</v>
      </c>
      <c r="G683" s="63" t="s">
        <v>4097</v>
      </c>
      <c r="H683" s="63" t="s">
        <v>736</v>
      </c>
      <c r="I683" s="60" t="s">
        <v>2481</v>
      </c>
      <c r="J683" s="63" t="s">
        <v>4098</v>
      </c>
      <c r="K683" s="63" t="s">
        <v>4095</v>
      </c>
      <c r="L683" s="63" t="s">
        <v>4096</v>
      </c>
      <c r="M683" s="34" t="s">
        <v>103</v>
      </c>
      <c r="N683" s="34" t="s">
        <v>104</v>
      </c>
      <c r="O683" s="35"/>
      <c r="P683" s="35">
        <v>10660</v>
      </c>
      <c r="Q683" s="36">
        <v>1.1200000000000001</v>
      </c>
      <c r="R683" s="37">
        <v>108500</v>
      </c>
      <c r="S683" s="37">
        <v>3000</v>
      </c>
      <c r="T683" s="37">
        <f t="shared" si="11"/>
        <v>111500</v>
      </c>
    </row>
    <row r="684" spans="1:20" x14ac:dyDescent="0.3">
      <c r="A684" s="63" t="s">
        <v>4099</v>
      </c>
      <c r="B684" s="63" t="s">
        <v>4100</v>
      </c>
      <c r="C684" s="63" t="s">
        <v>4101</v>
      </c>
      <c r="D684" s="63" t="s">
        <v>4102</v>
      </c>
      <c r="E684" s="63" t="s">
        <v>4103</v>
      </c>
      <c r="F684" s="63">
        <v>1</v>
      </c>
      <c r="G684" s="63" t="s">
        <v>4104</v>
      </c>
      <c r="H684" s="63" t="s">
        <v>190</v>
      </c>
      <c r="I684" s="64" t="s">
        <v>4064</v>
      </c>
      <c r="J684" s="59" t="s">
        <v>4105</v>
      </c>
      <c r="K684" s="63" t="s">
        <v>4102</v>
      </c>
      <c r="L684" s="63" t="s">
        <v>4103</v>
      </c>
      <c r="M684" s="34" t="s">
        <v>103</v>
      </c>
      <c r="N684" s="34" t="s">
        <v>104</v>
      </c>
      <c r="O684" s="35"/>
      <c r="P684" s="35">
        <v>10661</v>
      </c>
      <c r="Q684" s="36">
        <v>1.1200000000000001</v>
      </c>
      <c r="R684" s="37">
        <v>108500</v>
      </c>
      <c r="S684" s="37">
        <v>0</v>
      </c>
      <c r="T684" s="37">
        <f t="shared" si="11"/>
        <v>108500</v>
      </c>
    </row>
    <row r="685" spans="1:20" x14ac:dyDescent="0.3">
      <c r="A685" s="63" t="s">
        <v>4106</v>
      </c>
      <c r="B685" s="63" t="s">
        <v>4107</v>
      </c>
      <c r="C685" s="63" t="s">
        <v>4108</v>
      </c>
      <c r="D685" s="63" t="s">
        <v>4109</v>
      </c>
      <c r="E685" s="63" t="s">
        <v>4110</v>
      </c>
      <c r="F685" s="63">
        <v>1</v>
      </c>
      <c r="G685" s="63" t="s">
        <v>4111</v>
      </c>
      <c r="H685" s="63" t="s">
        <v>190</v>
      </c>
      <c r="I685" s="60" t="s">
        <v>2481</v>
      </c>
      <c r="J685" s="63" t="s">
        <v>102</v>
      </c>
      <c r="K685" s="63" t="s">
        <v>4109</v>
      </c>
      <c r="L685" s="63" t="s">
        <v>4110</v>
      </c>
      <c r="M685" s="34" t="s">
        <v>103</v>
      </c>
      <c r="N685" s="34" t="s">
        <v>104</v>
      </c>
      <c r="O685" s="35"/>
      <c r="P685" s="35">
        <v>10662</v>
      </c>
      <c r="Q685" s="36">
        <v>1.1200000000000001</v>
      </c>
      <c r="R685" s="37">
        <v>108500</v>
      </c>
      <c r="S685" s="37">
        <v>3000</v>
      </c>
      <c r="T685" s="37">
        <f t="shared" si="11"/>
        <v>111500</v>
      </c>
    </row>
    <row r="686" spans="1:20" x14ac:dyDescent="0.3">
      <c r="A686" s="63" t="s">
        <v>4112</v>
      </c>
      <c r="B686" s="63" t="s">
        <v>4113</v>
      </c>
      <c r="C686" s="63" t="s">
        <v>4114</v>
      </c>
      <c r="D686" s="63" t="s">
        <v>4115</v>
      </c>
      <c r="E686" s="63" t="s">
        <v>4116</v>
      </c>
      <c r="F686" s="63">
        <v>1</v>
      </c>
      <c r="G686" s="63" t="s">
        <v>4117</v>
      </c>
      <c r="H686" s="63" t="s">
        <v>2899</v>
      </c>
      <c r="I686" s="64" t="s">
        <v>4064</v>
      </c>
      <c r="J686" s="59" t="s">
        <v>4118</v>
      </c>
      <c r="K686" s="63" t="s">
        <v>4115</v>
      </c>
      <c r="L686" s="63" t="s">
        <v>4116</v>
      </c>
      <c r="M686" s="34" t="s">
        <v>103</v>
      </c>
      <c r="N686" s="34" t="s">
        <v>104</v>
      </c>
      <c r="O686" s="35"/>
      <c r="P686" s="35">
        <v>10663</v>
      </c>
      <c r="Q686" s="36">
        <v>1.1200000000000001</v>
      </c>
      <c r="R686" s="37">
        <v>108500</v>
      </c>
      <c r="S686" s="37">
        <v>0</v>
      </c>
      <c r="T686" s="37">
        <f t="shared" si="11"/>
        <v>108500</v>
      </c>
    </row>
    <row r="687" spans="1:20" x14ac:dyDescent="0.3">
      <c r="A687" s="63" t="s">
        <v>2934</v>
      </c>
      <c r="B687" s="63" t="s">
        <v>4119</v>
      </c>
      <c r="C687" s="63" t="s">
        <v>4120</v>
      </c>
      <c r="D687" s="63" t="s">
        <v>3299</v>
      </c>
      <c r="E687" s="63" t="s">
        <v>3300</v>
      </c>
      <c r="F687" s="63">
        <v>1</v>
      </c>
      <c r="G687" s="63" t="s">
        <v>4121</v>
      </c>
      <c r="H687" s="63" t="s">
        <v>197</v>
      </c>
      <c r="I687" s="60" t="s">
        <v>2481</v>
      </c>
      <c r="J687" s="59" t="s">
        <v>4122</v>
      </c>
      <c r="K687" s="63" t="s">
        <v>3299</v>
      </c>
      <c r="L687" s="63" t="s">
        <v>3300</v>
      </c>
      <c r="M687" s="34" t="s">
        <v>103</v>
      </c>
      <c r="N687" s="34" t="s">
        <v>104</v>
      </c>
      <c r="O687" s="35"/>
      <c r="P687" s="35">
        <v>10664</v>
      </c>
      <c r="Q687" s="36">
        <v>1.1200000000000001</v>
      </c>
      <c r="R687" s="37">
        <v>35000</v>
      </c>
      <c r="S687" s="37">
        <v>3000</v>
      </c>
      <c r="T687" s="37">
        <f t="shared" si="11"/>
        <v>38000</v>
      </c>
    </row>
    <row r="688" spans="1:20" x14ac:dyDescent="0.3">
      <c r="A688" s="63" t="s">
        <v>3351</v>
      </c>
      <c r="B688" s="63" t="s">
        <v>4123</v>
      </c>
      <c r="C688" s="63" t="s">
        <v>4124</v>
      </c>
      <c r="D688" s="63" t="s">
        <v>4125</v>
      </c>
      <c r="E688" s="63" t="s">
        <v>4126</v>
      </c>
      <c r="F688" s="63">
        <v>1</v>
      </c>
      <c r="G688" s="63" t="s">
        <v>4127</v>
      </c>
      <c r="H688" s="63" t="s">
        <v>197</v>
      </c>
      <c r="I688" s="64" t="s">
        <v>4064</v>
      </c>
      <c r="J688" s="59" t="s">
        <v>4128</v>
      </c>
      <c r="K688" s="63" t="s">
        <v>4125</v>
      </c>
      <c r="L688" s="63" t="s">
        <v>4126</v>
      </c>
      <c r="M688" s="34" t="s">
        <v>103</v>
      </c>
      <c r="N688" s="34" t="s">
        <v>104</v>
      </c>
      <c r="O688" s="35"/>
      <c r="P688" s="35">
        <v>10665</v>
      </c>
      <c r="Q688" s="36">
        <v>1.1200000000000001</v>
      </c>
      <c r="R688" s="37">
        <v>35000</v>
      </c>
      <c r="S688" s="37">
        <v>0</v>
      </c>
      <c r="T688" s="37">
        <f t="shared" si="11"/>
        <v>35000</v>
      </c>
    </row>
    <row r="689" spans="1:20" x14ac:dyDescent="0.3">
      <c r="A689" s="63" t="s">
        <v>4129</v>
      </c>
      <c r="B689" s="63" t="s">
        <v>4130</v>
      </c>
      <c r="C689" s="63" t="s">
        <v>4131</v>
      </c>
      <c r="D689" s="63" t="s">
        <v>4132</v>
      </c>
      <c r="E689" s="63" t="s">
        <v>4133</v>
      </c>
      <c r="F689" s="63">
        <v>1</v>
      </c>
      <c r="G689" s="63" t="s">
        <v>4134</v>
      </c>
      <c r="H689" s="63" t="s">
        <v>765</v>
      </c>
      <c r="I689" s="64" t="s">
        <v>4064</v>
      </c>
      <c r="J689" s="59" t="s">
        <v>4135</v>
      </c>
      <c r="K689" s="63" t="s">
        <v>4132</v>
      </c>
      <c r="L689" s="63" t="s">
        <v>4133</v>
      </c>
      <c r="M689" s="34" t="s">
        <v>103</v>
      </c>
      <c r="N689" s="34" t="s">
        <v>104</v>
      </c>
      <c r="O689" s="35"/>
      <c r="P689" s="35">
        <v>10666</v>
      </c>
      <c r="Q689" s="36">
        <v>1.1200000000000001</v>
      </c>
      <c r="R689" s="37">
        <v>35000</v>
      </c>
      <c r="S689" s="37">
        <v>0</v>
      </c>
      <c r="T689" s="37">
        <f t="shared" si="11"/>
        <v>35000</v>
      </c>
    </row>
    <row r="690" spans="1:20" x14ac:dyDescent="0.3">
      <c r="A690" s="63" t="s">
        <v>4129</v>
      </c>
      <c r="B690" s="63" t="s">
        <v>4136</v>
      </c>
      <c r="C690" s="63" t="s">
        <v>4137</v>
      </c>
      <c r="D690" s="63" t="s">
        <v>4138</v>
      </c>
      <c r="E690" s="63" t="s">
        <v>4139</v>
      </c>
      <c r="F690" s="63">
        <v>1</v>
      </c>
      <c r="G690" s="63" t="s">
        <v>4140</v>
      </c>
      <c r="H690" s="63" t="s">
        <v>765</v>
      </c>
      <c r="I690" s="60" t="s">
        <v>2481</v>
      </c>
      <c r="J690" s="63" t="s">
        <v>102</v>
      </c>
      <c r="K690" s="63" t="s">
        <v>4138</v>
      </c>
      <c r="L690" s="63" t="s">
        <v>4139</v>
      </c>
      <c r="M690" s="34" t="s">
        <v>103</v>
      </c>
      <c r="N690" s="34" t="s">
        <v>104</v>
      </c>
      <c r="O690" s="35"/>
      <c r="P690" s="35">
        <v>10667</v>
      </c>
      <c r="Q690" s="36">
        <v>1.1200000000000001</v>
      </c>
      <c r="R690" s="37">
        <v>35000</v>
      </c>
      <c r="S690" s="37">
        <v>3000</v>
      </c>
      <c r="T690" s="37">
        <f t="shared" si="11"/>
        <v>38000</v>
      </c>
    </row>
    <row r="691" spans="1:20" x14ac:dyDescent="0.3">
      <c r="A691" s="63" t="s">
        <v>4077</v>
      </c>
      <c r="B691" s="63" t="s">
        <v>4141</v>
      </c>
      <c r="C691" s="63" t="s">
        <v>4142</v>
      </c>
      <c r="D691" s="63" t="s">
        <v>4143</v>
      </c>
      <c r="E691" s="63" t="s">
        <v>4144</v>
      </c>
      <c r="F691" s="63">
        <v>1</v>
      </c>
      <c r="G691" s="63" t="s">
        <v>4145</v>
      </c>
      <c r="H691" s="63" t="s">
        <v>765</v>
      </c>
      <c r="I691" s="60" t="s">
        <v>2481</v>
      </c>
      <c r="J691" s="63" t="s">
        <v>102</v>
      </c>
      <c r="K691" s="63" t="s">
        <v>4143</v>
      </c>
      <c r="L691" s="63" t="s">
        <v>4144</v>
      </c>
      <c r="M691" s="34" t="s">
        <v>103</v>
      </c>
      <c r="N691" s="34" t="s">
        <v>104</v>
      </c>
      <c r="O691" s="35"/>
      <c r="P691" s="35">
        <v>10668</v>
      </c>
      <c r="Q691" s="36">
        <v>1.1200000000000001</v>
      </c>
      <c r="R691" s="37">
        <v>35000</v>
      </c>
      <c r="S691" s="37">
        <v>3000</v>
      </c>
      <c r="T691" s="37">
        <f t="shared" si="11"/>
        <v>38000</v>
      </c>
    </row>
    <row r="692" spans="1:20" x14ac:dyDescent="0.3">
      <c r="A692" s="63" t="s">
        <v>3457</v>
      </c>
      <c r="B692" s="63" t="s">
        <v>4146</v>
      </c>
      <c r="C692" s="63" t="s">
        <v>4147</v>
      </c>
      <c r="D692" s="63" t="s">
        <v>4148</v>
      </c>
      <c r="E692" s="63" t="s">
        <v>4149</v>
      </c>
      <c r="F692" s="63">
        <v>1</v>
      </c>
      <c r="G692" s="63" t="s">
        <v>4150</v>
      </c>
      <c r="H692" s="63" t="s">
        <v>259</v>
      </c>
      <c r="I692" s="60" t="s">
        <v>2481</v>
      </c>
      <c r="J692" s="59" t="s">
        <v>4151</v>
      </c>
      <c r="K692" s="63" t="s">
        <v>4148</v>
      </c>
      <c r="L692" s="63" t="s">
        <v>4149</v>
      </c>
      <c r="M692" s="34" t="s">
        <v>103</v>
      </c>
      <c r="N692" s="34" t="s">
        <v>104</v>
      </c>
      <c r="O692" s="35"/>
      <c r="P692" s="35">
        <v>10669</v>
      </c>
      <c r="Q692" s="36">
        <v>1.1200000000000001</v>
      </c>
      <c r="R692" s="37">
        <v>66500</v>
      </c>
      <c r="S692" s="37">
        <v>3000</v>
      </c>
      <c r="T692" s="37">
        <f t="shared" si="11"/>
        <v>69500</v>
      </c>
    </row>
    <row r="693" spans="1:20" x14ac:dyDescent="0.3">
      <c r="A693" s="63" t="s">
        <v>4152</v>
      </c>
      <c r="B693" s="63" t="s">
        <v>4153</v>
      </c>
      <c r="C693" s="63" t="s">
        <v>4154</v>
      </c>
      <c r="D693" s="63" t="s">
        <v>4155</v>
      </c>
      <c r="E693" s="63" t="s">
        <v>4156</v>
      </c>
      <c r="F693" s="63">
        <v>1</v>
      </c>
      <c r="G693" s="63" t="s">
        <v>4157</v>
      </c>
      <c r="H693" s="63" t="s">
        <v>259</v>
      </c>
      <c r="I693" s="64" t="s">
        <v>4064</v>
      </c>
      <c r="J693" s="59" t="s">
        <v>4158</v>
      </c>
      <c r="K693" s="63" t="s">
        <v>4159</v>
      </c>
      <c r="L693" s="63" t="s">
        <v>4160</v>
      </c>
      <c r="M693" s="34" t="s">
        <v>103</v>
      </c>
      <c r="N693" s="34" t="s">
        <v>104</v>
      </c>
      <c r="O693" s="35"/>
      <c r="P693" s="35">
        <v>10670</v>
      </c>
      <c r="Q693" s="36">
        <v>1.1200000000000001</v>
      </c>
      <c r="R693" s="37">
        <v>66500</v>
      </c>
      <c r="S693" s="37">
        <v>0</v>
      </c>
      <c r="T693" s="37">
        <f t="shared" si="11"/>
        <v>66500</v>
      </c>
    </row>
    <row r="694" spans="1:20" x14ac:dyDescent="0.3">
      <c r="A694" s="63" t="s">
        <v>3542</v>
      </c>
      <c r="B694" s="63" t="s">
        <v>4161</v>
      </c>
      <c r="C694" s="63" t="s">
        <v>4162</v>
      </c>
      <c r="D694" s="63" t="s">
        <v>4163</v>
      </c>
      <c r="E694" s="63" t="s">
        <v>4164</v>
      </c>
      <c r="F694" s="63">
        <v>1</v>
      </c>
      <c r="G694" s="63" t="s">
        <v>4165</v>
      </c>
      <c r="H694" s="63" t="s">
        <v>259</v>
      </c>
      <c r="I694" s="60" t="s">
        <v>2481</v>
      </c>
      <c r="J694" s="59" t="s">
        <v>4166</v>
      </c>
      <c r="K694" s="63" t="s">
        <v>4163</v>
      </c>
      <c r="L694" s="63" t="s">
        <v>4164</v>
      </c>
      <c r="M694" s="34" t="s">
        <v>103</v>
      </c>
      <c r="N694" s="34" t="s">
        <v>104</v>
      </c>
      <c r="O694" s="35"/>
      <c r="P694" s="35">
        <v>10671</v>
      </c>
      <c r="Q694" s="36">
        <v>1.1200000000000001</v>
      </c>
      <c r="R694" s="37">
        <v>66500</v>
      </c>
      <c r="S694" s="37">
        <v>3000</v>
      </c>
      <c r="T694" s="37">
        <f t="shared" si="11"/>
        <v>69500</v>
      </c>
    </row>
    <row r="695" spans="1:20" x14ac:dyDescent="0.3">
      <c r="A695" s="63" t="s">
        <v>4167</v>
      </c>
      <c r="B695" s="63" t="s">
        <v>4168</v>
      </c>
      <c r="C695" s="63" t="s">
        <v>4169</v>
      </c>
      <c r="D695" s="63" t="s">
        <v>4170</v>
      </c>
      <c r="E695" s="63" t="s">
        <v>4171</v>
      </c>
      <c r="F695" s="63">
        <v>1</v>
      </c>
      <c r="G695" s="63" t="s">
        <v>4172</v>
      </c>
      <c r="H695" s="63" t="s">
        <v>151</v>
      </c>
      <c r="I695" s="64" t="s">
        <v>4064</v>
      </c>
      <c r="J695" s="63" t="s">
        <v>102</v>
      </c>
      <c r="K695" s="63" t="s">
        <v>4170</v>
      </c>
      <c r="L695" s="63" t="s">
        <v>4171</v>
      </c>
      <c r="M695" s="34" t="s">
        <v>103</v>
      </c>
      <c r="N695" s="34" t="s">
        <v>104</v>
      </c>
      <c r="O695" s="35"/>
      <c r="P695" s="35">
        <v>10672</v>
      </c>
      <c r="Q695" s="36">
        <v>1.1200000000000001</v>
      </c>
      <c r="R695" s="37">
        <v>66500</v>
      </c>
      <c r="S695" s="37">
        <v>0</v>
      </c>
      <c r="T695" s="37">
        <f t="shared" si="11"/>
        <v>66500</v>
      </c>
    </row>
    <row r="696" spans="1:20" x14ac:dyDescent="0.3">
      <c r="A696" s="63" t="s">
        <v>4077</v>
      </c>
      <c r="B696" s="63" t="s">
        <v>4173</v>
      </c>
      <c r="C696" s="63" t="s">
        <v>4174</v>
      </c>
      <c r="D696" s="63" t="s">
        <v>4175</v>
      </c>
      <c r="E696" s="63" t="s">
        <v>4176</v>
      </c>
      <c r="F696" s="63">
        <v>1</v>
      </c>
      <c r="G696" s="63" t="s">
        <v>4177</v>
      </c>
      <c r="H696" s="63" t="s">
        <v>151</v>
      </c>
      <c r="I696" s="64" t="s">
        <v>4064</v>
      </c>
      <c r="J696" s="59" t="s">
        <v>4178</v>
      </c>
      <c r="K696" s="63" t="s">
        <v>4175</v>
      </c>
      <c r="L696" s="63" t="s">
        <v>4176</v>
      </c>
      <c r="M696" s="34" t="s">
        <v>103</v>
      </c>
      <c r="N696" s="34" t="s">
        <v>104</v>
      </c>
      <c r="O696" s="35"/>
      <c r="P696" s="35">
        <v>10673</v>
      </c>
      <c r="Q696" s="36">
        <v>1.1200000000000001</v>
      </c>
      <c r="R696" s="37">
        <v>66500</v>
      </c>
      <c r="S696" s="37">
        <v>0</v>
      </c>
      <c r="T696" s="37">
        <f t="shared" si="11"/>
        <v>66500</v>
      </c>
    </row>
    <row r="697" spans="1:20" x14ac:dyDescent="0.3">
      <c r="A697" s="63" t="s">
        <v>4077</v>
      </c>
      <c r="B697" s="63" t="s">
        <v>4179</v>
      </c>
      <c r="C697" s="63" t="s">
        <v>4180</v>
      </c>
      <c r="D697" s="63" t="s">
        <v>4181</v>
      </c>
      <c r="E697" s="63" t="s">
        <v>4182</v>
      </c>
      <c r="F697" s="63">
        <v>1</v>
      </c>
      <c r="G697" s="63" t="s">
        <v>4183</v>
      </c>
      <c r="H697" s="63" t="s">
        <v>151</v>
      </c>
      <c r="I697" s="64" t="s">
        <v>4064</v>
      </c>
      <c r="J697" s="63" t="s">
        <v>102</v>
      </c>
      <c r="K697" s="63" t="s">
        <v>4181</v>
      </c>
      <c r="L697" s="63" t="s">
        <v>4182</v>
      </c>
      <c r="M697" s="34" t="s">
        <v>103</v>
      </c>
      <c r="N697" s="34" t="s">
        <v>104</v>
      </c>
      <c r="O697" s="35"/>
      <c r="P697" s="35">
        <v>10674</v>
      </c>
      <c r="Q697" s="36">
        <v>1.1200000000000001</v>
      </c>
      <c r="R697" s="37">
        <v>66500</v>
      </c>
      <c r="S697" s="37">
        <v>0</v>
      </c>
      <c r="T697" s="37">
        <f t="shared" si="11"/>
        <v>66500</v>
      </c>
    </row>
    <row r="698" spans="1:20" x14ac:dyDescent="0.3">
      <c r="A698" s="63" t="s">
        <v>2485</v>
      </c>
      <c r="B698" s="63" t="s">
        <v>4184</v>
      </c>
      <c r="C698" s="63" t="s">
        <v>4185</v>
      </c>
      <c r="D698" s="63" t="s">
        <v>4186</v>
      </c>
      <c r="E698" s="63" t="s">
        <v>4187</v>
      </c>
      <c r="F698" s="63">
        <v>1</v>
      </c>
      <c r="G698" s="63" t="s">
        <v>4188</v>
      </c>
      <c r="H698" s="63" t="s">
        <v>288</v>
      </c>
      <c r="I698" s="64" t="s">
        <v>4064</v>
      </c>
      <c r="J698" s="59" t="s">
        <v>4189</v>
      </c>
      <c r="K698" s="63" t="s">
        <v>4186</v>
      </c>
      <c r="L698" s="63" t="s">
        <v>4187</v>
      </c>
      <c r="M698" s="34" t="s">
        <v>103</v>
      </c>
      <c r="N698" s="34" t="s">
        <v>104</v>
      </c>
      <c r="O698" s="35"/>
      <c r="P698" s="35">
        <v>10675</v>
      </c>
      <c r="Q698" s="36">
        <v>1.1200000000000001</v>
      </c>
      <c r="R698" s="37">
        <v>66500</v>
      </c>
      <c r="S698" s="37">
        <v>0</v>
      </c>
      <c r="T698" s="37">
        <f t="shared" si="11"/>
        <v>66500</v>
      </c>
    </row>
    <row r="699" spans="1:20" x14ac:dyDescent="0.3">
      <c r="A699" s="63" t="s">
        <v>4190</v>
      </c>
      <c r="B699" s="63" t="s">
        <v>4191</v>
      </c>
      <c r="C699" s="63" t="s">
        <v>4192</v>
      </c>
      <c r="D699" s="63" t="s">
        <v>4193</v>
      </c>
      <c r="E699" s="63" t="s">
        <v>4194</v>
      </c>
      <c r="F699" s="63">
        <v>1</v>
      </c>
      <c r="G699" s="63" t="s">
        <v>4195</v>
      </c>
      <c r="H699" s="63" t="s">
        <v>789</v>
      </c>
      <c r="I699" s="60" t="s">
        <v>2481</v>
      </c>
      <c r="J699" s="59" t="s">
        <v>4196</v>
      </c>
      <c r="K699" s="63" t="s">
        <v>4193</v>
      </c>
      <c r="L699" s="63" t="s">
        <v>4194</v>
      </c>
      <c r="M699" s="34" t="s">
        <v>103</v>
      </c>
      <c r="N699" s="34" t="s">
        <v>104</v>
      </c>
      <c r="O699" s="35"/>
      <c r="P699" s="35">
        <v>10676</v>
      </c>
      <c r="Q699" s="36">
        <v>1.1200000000000001</v>
      </c>
      <c r="R699" s="37">
        <v>66500</v>
      </c>
      <c r="S699" s="37">
        <v>3000</v>
      </c>
      <c r="T699" s="37">
        <f t="shared" si="11"/>
        <v>69500</v>
      </c>
    </row>
    <row r="700" spans="1:20" x14ac:dyDescent="0.3">
      <c r="A700" s="63" t="s">
        <v>3627</v>
      </c>
      <c r="B700" s="63" t="s">
        <v>4197</v>
      </c>
      <c r="C700" s="63" t="s">
        <v>4198</v>
      </c>
      <c r="D700" s="63" t="s">
        <v>4199</v>
      </c>
      <c r="E700" s="63" t="s">
        <v>4200</v>
      </c>
      <c r="F700" s="63">
        <v>1</v>
      </c>
      <c r="G700" s="63" t="s">
        <v>4201</v>
      </c>
      <c r="H700" s="63" t="s">
        <v>1864</v>
      </c>
      <c r="I700" s="60" t="s">
        <v>2481</v>
      </c>
      <c r="J700" s="59" t="s">
        <v>4057</v>
      </c>
      <c r="K700" s="63" t="s">
        <v>4199</v>
      </c>
      <c r="L700" s="63" t="s">
        <v>4200</v>
      </c>
      <c r="M700" s="34" t="s">
        <v>103</v>
      </c>
      <c r="N700" s="34" t="s">
        <v>104</v>
      </c>
      <c r="O700" s="35"/>
      <c r="P700" s="35">
        <v>10677</v>
      </c>
      <c r="Q700" s="36">
        <v>1.1200000000000001</v>
      </c>
      <c r="R700" s="37">
        <v>98000</v>
      </c>
      <c r="S700" s="37">
        <v>3000</v>
      </c>
      <c r="T700" s="37">
        <f t="shared" si="11"/>
        <v>101000</v>
      </c>
    </row>
    <row r="701" spans="1:20" x14ac:dyDescent="0.3">
      <c r="A701" s="63" t="s">
        <v>2509</v>
      </c>
      <c r="B701" s="63" t="s">
        <v>4202</v>
      </c>
      <c r="C701" s="63" t="s">
        <v>4203</v>
      </c>
      <c r="D701" s="63" t="s">
        <v>4204</v>
      </c>
      <c r="E701" s="63" t="s">
        <v>4205</v>
      </c>
      <c r="F701" s="63">
        <v>1</v>
      </c>
      <c r="G701" s="63" t="s">
        <v>4206</v>
      </c>
      <c r="H701" s="63" t="s">
        <v>1864</v>
      </c>
      <c r="I701" s="60" t="s">
        <v>2481</v>
      </c>
      <c r="J701" s="59" t="s">
        <v>4207</v>
      </c>
      <c r="K701" s="63" t="s">
        <v>4204</v>
      </c>
      <c r="L701" s="63" t="s">
        <v>4205</v>
      </c>
      <c r="M701" s="34" t="s">
        <v>103</v>
      </c>
      <c r="N701" s="34" t="s">
        <v>104</v>
      </c>
      <c r="O701" s="35"/>
      <c r="P701" s="35">
        <v>10678</v>
      </c>
      <c r="Q701" s="36">
        <v>1.1200000000000001</v>
      </c>
      <c r="R701" s="37">
        <v>98000</v>
      </c>
      <c r="S701" s="37">
        <v>3000</v>
      </c>
      <c r="T701" s="37">
        <f t="shared" si="11"/>
        <v>101000</v>
      </c>
    </row>
    <row r="702" spans="1:20" x14ac:dyDescent="0.3">
      <c r="A702" s="63" t="s">
        <v>3165</v>
      </c>
      <c r="B702" s="63" t="s">
        <v>4208</v>
      </c>
      <c r="C702" s="63" t="s">
        <v>4209</v>
      </c>
      <c r="D702" s="63" t="s">
        <v>3299</v>
      </c>
      <c r="E702" s="63" t="s">
        <v>3300</v>
      </c>
      <c r="F702" s="63">
        <v>1</v>
      </c>
      <c r="G702" s="63" t="s">
        <v>4121</v>
      </c>
      <c r="H702" s="63" t="s">
        <v>294</v>
      </c>
      <c r="I702" s="60" t="s">
        <v>2481</v>
      </c>
      <c r="J702" s="59" t="s">
        <v>4210</v>
      </c>
      <c r="K702" s="63" t="s">
        <v>3299</v>
      </c>
      <c r="L702" s="63" t="s">
        <v>3300</v>
      </c>
      <c r="M702" s="34" t="s">
        <v>103</v>
      </c>
      <c r="N702" s="34" t="s">
        <v>104</v>
      </c>
      <c r="O702" s="35"/>
      <c r="P702" s="35">
        <v>10679</v>
      </c>
      <c r="Q702" s="36">
        <v>1.1200000000000001</v>
      </c>
      <c r="R702" s="37">
        <v>98000</v>
      </c>
      <c r="S702" s="37">
        <v>3000</v>
      </c>
      <c r="T702" s="37">
        <f t="shared" si="11"/>
        <v>101000</v>
      </c>
    </row>
    <row r="703" spans="1:20" x14ac:dyDescent="0.3">
      <c r="A703" s="63" t="s">
        <v>4190</v>
      </c>
      <c r="B703" s="63" t="s">
        <v>4211</v>
      </c>
      <c r="C703" s="63" t="s">
        <v>4212</v>
      </c>
      <c r="D703" s="63" t="s">
        <v>4213</v>
      </c>
      <c r="E703" s="63" t="s">
        <v>4214</v>
      </c>
      <c r="F703" s="63">
        <v>1</v>
      </c>
      <c r="G703" s="63" t="s">
        <v>4215</v>
      </c>
      <c r="H703" s="63" t="s">
        <v>808</v>
      </c>
      <c r="I703" s="64" t="s">
        <v>4064</v>
      </c>
      <c r="J703" s="59" t="s">
        <v>4216</v>
      </c>
      <c r="K703" s="63" t="s">
        <v>4217</v>
      </c>
      <c r="L703" s="63" t="s">
        <v>4214</v>
      </c>
      <c r="M703" s="34" t="s">
        <v>103</v>
      </c>
      <c r="N703" s="34" t="s">
        <v>104</v>
      </c>
      <c r="O703" s="35"/>
      <c r="P703" s="35">
        <v>10680</v>
      </c>
      <c r="Q703" s="36">
        <v>1.1200000000000001</v>
      </c>
      <c r="R703" s="37">
        <v>98000</v>
      </c>
      <c r="S703" s="37">
        <v>0</v>
      </c>
      <c r="T703" s="37">
        <f t="shared" si="11"/>
        <v>98000</v>
      </c>
    </row>
    <row r="704" spans="1:20" x14ac:dyDescent="0.3">
      <c r="A704" s="63" t="s">
        <v>4218</v>
      </c>
      <c r="B704" s="63" t="s">
        <v>4219</v>
      </c>
      <c r="C704" s="63" t="s">
        <v>4220</v>
      </c>
      <c r="D704" s="63" t="s">
        <v>4221</v>
      </c>
      <c r="E704" s="63" t="s">
        <v>4222</v>
      </c>
      <c r="F704" s="63">
        <v>1</v>
      </c>
      <c r="G704" s="63" t="s">
        <v>4223</v>
      </c>
      <c r="H704" s="63" t="s">
        <v>1222</v>
      </c>
      <c r="I704" s="60" t="s">
        <v>2481</v>
      </c>
      <c r="J704" s="59" t="s">
        <v>4224</v>
      </c>
      <c r="K704" s="63" t="s">
        <v>4221</v>
      </c>
      <c r="L704" s="63" t="s">
        <v>4222</v>
      </c>
      <c r="M704" s="34" t="s">
        <v>103</v>
      </c>
      <c r="N704" s="34" t="s">
        <v>104</v>
      </c>
      <c r="O704" s="35"/>
      <c r="P704" s="35">
        <v>10681</v>
      </c>
      <c r="Q704" s="36">
        <v>1.1200000000000001</v>
      </c>
      <c r="R704" s="37">
        <v>88500</v>
      </c>
      <c r="S704" s="37">
        <v>3000</v>
      </c>
      <c r="T704" s="37">
        <f t="shared" si="11"/>
        <v>91500</v>
      </c>
    </row>
    <row r="705" spans="1:20" x14ac:dyDescent="0.3">
      <c r="A705" s="63" t="s">
        <v>4152</v>
      </c>
      <c r="B705" s="63" t="s">
        <v>4225</v>
      </c>
      <c r="C705" s="63" t="s">
        <v>4226</v>
      </c>
      <c r="D705" s="63" t="s">
        <v>4227</v>
      </c>
      <c r="E705" s="63" t="s">
        <v>4228</v>
      </c>
      <c r="F705" s="63">
        <v>1</v>
      </c>
      <c r="G705" s="63" t="s">
        <v>4229</v>
      </c>
      <c r="H705" s="63" t="s">
        <v>1222</v>
      </c>
      <c r="I705" s="64" t="s">
        <v>4064</v>
      </c>
      <c r="J705" s="63" t="s">
        <v>4230</v>
      </c>
      <c r="K705" s="63" t="s">
        <v>4231</v>
      </c>
      <c r="L705" s="63" t="s">
        <v>4232</v>
      </c>
      <c r="M705" s="34" t="s">
        <v>103</v>
      </c>
      <c r="N705" s="34" t="s">
        <v>104</v>
      </c>
      <c r="O705" s="35"/>
      <c r="P705" s="35">
        <v>10682</v>
      </c>
      <c r="Q705" s="36">
        <v>1.1200000000000001</v>
      </c>
      <c r="R705" s="37">
        <v>88500</v>
      </c>
      <c r="S705" s="37">
        <v>0</v>
      </c>
      <c r="T705" s="37">
        <f t="shared" si="11"/>
        <v>88500</v>
      </c>
    </row>
    <row r="706" spans="1:20" x14ac:dyDescent="0.3">
      <c r="A706" s="63" t="s">
        <v>4129</v>
      </c>
      <c r="B706" s="63" t="s">
        <v>4233</v>
      </c>
      <c r="C706" s="63" t="s">
        <v>4234</v>
      </c>
      <c r="D706" s="63" t="s">
        <v>4235</v>
      </c>
      <c r="E706" s="63" t="s">
        <v>4236</v>
      </c>
      <c r="F706" s="63">
        <v>1</v>
      </c>
      <c r="G706" s="63" t="s">
        <v>4237</v>
      </c>
      <c r="H706" s="63" t="s">
        <v>816</v>
      </c>
      <c r="I706" s="60" t="s">
        <v>2481</v>
      </c>
      <c r="J706" s="63" t="s">
        <v>102</v>
      </c>
      <c r="K706" s="63" t="s">
        <v>4235</v>
      </c>
      <c r="L706" s="63" t="s">
        <v>4236</v>
      </c>
      <c r="M706" s="34" t="s">
        <v>103</v>
      </c>
      <c r="N706" s="34" t="s">
        <v>104</v>
      </c>
      <c r="O706" s="35"/>
      <c r="P706" s="35">
        <v>10683</v>
      </c>
      <c r="Q706" s="36">
        <v>1.1200000000000001</v>
      </c>
      <c r="R706" s="37">
        <v>88500</v>
      </c>
      <c r="S706" s="37">
        <v>3000</v>
      </c>
      <c r="T706" s="37">
        <f t="shared" si="11"/>
        <v>91500</v>
      </c>
    </row>
    <row r="707" spans="1:20" x14ac:dyDescent="0.3">
      <c r="A707" s="63" t="s">
        <v>4071</v>
      </c>
      <c r="B707" s="63" t="s">
        <v>4238</v>
      </c>
      <c r="C707" s="63" t="s">
        <v>4239</v>
      </c>
      <c r="D707" s="63" t="s">
        <v>4240</v>
      </c>
      <c r="E707" s="63" t="s">
        <v>4241</v>
      </c>
      <c r="F707" s="63">
        <v>1</v>
      </c>
      <c r="G707" s="63" t="s">
        <v>4242</v>
      </c>
      <c r="H707" s="63" t="s">
        <v>824</v>
      </c>
      <c r="I707" s="60" t="s">
        <v>2481</v>
      </c>
      <c r="J707" s="63" t="s">
        <v>102</v>
      </c>
      <c r="K707" s="63" t="s">
        <v>4240</v>
      </c>
      <c r="L707" s="63" t="s">
        <v>4241</v>
      </c>
      <c r="M707" s="34" t="s">
        <v>103</v>
      </c>
      <c r="N707" s="34" t="s">
        <v>104</v>
      </c>
      <c r="O707" s="35"/>
      <c r="P707" s="35">
        <v>10684</v>
      </c>
      <c r="Q707" s="36">
        <v>1.1200000000000001</v>
      </c>
      <c r="R707" s="37">
        <v>29000</v>
      </c>
      <c r="S707" s="37">
        <v>3000</v>
      </c>
      <c r="T707" s="37">
        <f t="shared" si="11"/>
        <v>32000</v>
      </c>
    </row>
    <row r="708" spans="1:20" x14ac:dyDescent="0.3">
      <c r="A708" s="63" t="s">
        <v>4243</v>
      </c>
      <c r="B708" s="63" t="s">
        <v>4244</v>
      </c>
      <c r="C708" s="63" t="s">
        <v>4245</v>
      </c>
      <c r="D708" s="63" t="s">
        <v>4246</v>
      </c>
      <c r="E708" s="63" t="s">
        <v>4247</v>
      </c>
      <c r="F708" s="63">
        <v>1</v>
      </c>
      <c r="G708" s="63" t="s">
        <v>4248</v>
      </c>
      <c r="H708" s="63" t="s">
        <v>330</v>
      </c>
      <c r="I708" s="64" t="s">
        <v>4064</v>
      </c>
      <c r="J708" s="63" t="s">
        <v>102</v>
      </c>
      <c r="K708" s="63" t="s">
        <v>4249</v>
      </c>
      <c r="L708" s="63" t="s">
        <v>4250</v>
      </c>
      <c r="M708" s="34" t="s">
        <v>103</v>
      </c>
      <c r="N708" s="34" t="s">
        <v>104</v>
      </c>
      <c r="O708" s="35"/>
      <c r="P708" s="35">
        <v>10685</v>
      </c>
      <c r="Q708" s="36">
        <v>1.1200000000000001</v>
      </c>
      <c r="R708" s="37">
        <v>54500</v>
      </c>
      <c r="S708" s="37">
        <v>0</v>
      </c>
      <c r="T708" s="37">
        <f t="shared" si="11"/>
        <v>54500</v>
      </c>
    </row>
    <row r="709" spans="1:20" x14ac:dyDescent="0.3">
      <c r="A709" s="63" t="s">
        <v>3238</v>
      </c>
      <c r="B709" s="63" t="s">
        <v>4251</v>
      </c>
      <c r="C709" s="63" t="s">
        <v>4252</v>
      </c>
      <c r="D709" s="63" t="s">
        <v>4253</v>
      </c>
      <c r="E709" s="63" t="s">
        <v>4254</v>
      </c>
      <c r="F709" s="63">
        <v>1</v>
      </c>
      <c r="G709" s="63" t="s">
        <v>4255</v>
      </c>
      <c r="H709" s="63" t="s">
        <v>330</v>
      </c>
      <c r="I709" s="64" t="s">
        <v>4064</v>
      </c>
      <c r="J709" s="59" t="s">
        <v>4256</v>
      </c>
      <c r="K709" s="63" t="s">
        <v>4253</v>
      </c>
      <c r="L709" s="63" t="s">
        <v>4254</v>
      </c>
      <c r="M709" s="34" t="s">
        <v>103</v>
      </c>
      <c r="N709" s="34" t="s">
        <v>104</v>
      </c>
      <c r="O709" s="35"/>
      <c r="P709" s="35">
        <v>10686</v>
      </c>
      <c r="Q709" s="36">
        <v>1.1200000000000001</v>
      </c>
      <c r="R709" s="37">
        <v>54500</v>
      </c>
      <c r="S709" s="37">
        <v>0</v>
      </c>
      <c r="T709" s="37">
        <f t="shared" si="11"/>
        <v>54500</v>
      </c>
    </row>
    <row r="710" spans="1:20" x14ac:dyDescent="0.3">
      <c r="A710" s="63" t="s">
        <v>4243</v>
      </c>
      <c r="B710" s="63" t="s">
        <v>4257</v>
      </c>
      <c r="C710" s="63" t="s">
        <v>4258</v>
      </c>
      <c r="D710" s="63" t="s">
        <v>4259</v>
      </c>
      <c r="E710" s="63" t="s">
        <v>4260</v>
      </c>
      <c r="F710" s="63">
        <v>1</v>
      </c>
      <c r="G710" s="63" t="s">
        <v>4261</v>
      </c>
      <c r="H710" s="63" t="s">
        <v>330</v>
      </c>
      <c r="I710" s="64" t="s">
        <v>4064</v>
      </c>
      <c r="J710" s="63" t="s">
        <v>102</v>
      </c>
      <c r="K710" s="63" t="s">
        <v>4262</v>
      </c>
      <c r="L710" s="63" t="s">
        <v>4250</v>
      </c>
      <c r="M710" s="34" t="s">
        <v>103</v>
      </c>
      <c r="N710" s="34" t="s">
        <v>104</v>
      </c>
      <c r="O710" s="35"/>
      <c r="P710" s="35">
        <v>10687</v>
      </c>
      <c r="Q710" s="36">
        <v>1.1200000000000001</v>
      </c>
      <c r="R710" s="37">
        <v>54500</v>
      </c>
      <c r="S710" s="37">
        <v>0</v>
      </c>
      <c r="T710" s="37">
        <f t="shared" si="11"/>
        <v>54500</v>
      </c>
    </row>
    <row r="711" spans="1:20" x14ac:dyDescent="0.3">
      <c r="A711" s="63" t="s">
        <v>2934</v>
      </c>
      <c r="B711" s="63" t="s">
        <v>4263</v>
      </c>
      <c r="C711" s="63" t="s">
        <v>4264</v>
      </c>
      <c r="D711" s="63" t="s">
        <v>4265</v>
      </c>
      <c r="E711" s="63" t="s">
        <v>4266</v>
      </c>
      <c r="F711" s="63">
        <v>1</v>
      </c>
      <c r="G711" s="63" t="s">
        <v>4267</v>
      </c>
      <c r="H711" s="63" t="s">
        <v>330</v>
      </c>
      <c r="I711" s="64" t="s">
        <v>4064</v>
      </c>
      <c r="J711" s="59" t="s">
        <v>4268</v>
      </c>
      <c r="K711" s="63" t="s">
        <v>4269</v>
      </c>
      <c r="L711" s="63" t="s">
        <v>4270</v>
      </c>
      <c r="M711" s="34" t="s">
        <v>103</v>
      </c>
      <c r="N711" s="34" t="s">
        <v>104</v>
      </c>
      <c r="O711" s="35"/>
      <c r="P711" s="35">
        <v>10688</v>
      </c>
      <c r="Q711" s="36">
        <v>1.1200000000000001</v>
      </c>
      <c r="R711" s="37">
        <v>54500</v>
      </c>
      <c r="S711" s="37">
        <v>0</v>
      </c>
      <c r="T711" s="37">
        <f t="shared" si="11"/>
        <v>54500</v>
      </c>
    </row>
    <row r="712" spans="1:20" x14ac:dyDescent="0.3">
      <c r="A712" s="63" t="s">
        <v>4271</v>
      </c>
      <c r="B712" s="63" t="s">
        <v>4272</v>
      </c>
      <c r="C712" s="63" t="s">
        <v>4273</v>
      </c>
      <c r="D712" s="63" t="s">
        <v>4274</v>
      </c>
      <c r="E712" s="63" t="s">
        <v>4275</v>
      </c>
      <c r="F712" s="63">
        <v>1</v>
      </c>
      <c r="G712" s="63" t="s">
        <v>4276</v>
      </c>
      <c r="H712" s="63" t="s">
        <v>330</v>
      </c>
      <c r="I712" s="64" t="s">
        <v>4064</v>
      </c>
      <c r="J712" s="63" t="s">
        <v>102</v>
      </c>
      <c r="K712" s="63" t="s">
        <v>4249</v>
      </c>
      <c r="L712" s="63" t="s">
        <v>4250</v>
      </c>
      <c r="M712" s="34" t="s">
        <v>103</v>
      </c>
      <c r="N712" s="34" t="s">
        <v>104</v>
      </c>
      <c r="O712" s="35"/>
      <c r="P712" s="35">
        <v>10689</v>
      </c>
      <c r="Q712" s="36">
        <v>1.1200000000000001</v>
      </c>
      <c r="R712" s="37">
        <v>54500</v>
      </c>
      <c r="S712" s="37">
        <v>0</v>
      </c>
      <c r="T712" s="37">
        <f t="shared" si="11"/>
        <v>54500</v>
      </c>
    </row>
    <row r="713" spans="1:20" x14ac:dyDescent="0.3">
      <c r="A713" s="63" t="s">
        <v>3504</v>
      </c>
      <c r="B713" s="63" t="s">
        <v>4277</v>
      </c>
      <c r="C713" s="63" t="s">
        <v>4278</v>
      </c>
      <c r="D713" s="63" t="s">
        <v>4279</v>
      </c>
      <c r="E713" s="63" t="s">
        <v>4280</v>
      </c>
      <c r="F713" s="63">
        <v>1</v>
      </c>
      <c r="G713" s="63" t="s">
        <v>4281</v>
      </c>
      <c r="H713" s="63" t="s">
        <v>330</v>
      </c>
      <c r="I713" s="60" t="s">
        <v>2481</v>
      </c>
      <c r="J713" s="59" t="s">
        <v>4282</v>
      </c>
      <c r="K713" s="63" t="s">
        <v>4279</v>
      </c>
      <c r="L713" s="63" t="s">
        <v>4280</v>
      </c>
      <c r="M713" s="34" t="s">
        <v>103</v>
      </c>
      <c r="N713" s="34" t="s">
        <v>104</v>
      </c>
      <c r="O713" s="35"/>
      <c r="P713" s="35">
        <v>10690</v>
      </c>
      <c r="Q713" s="36">
        <v>1.1200000000000001</v>
      </c>
      <c r="R713" s="37">
        <v>54500</v>
      </c>
      <c r="S713" s="37">
        <v>3000</v>
      </c>
      <c r="T713" s="37">
        <f t="shared" si="11"/>
        <v>57500</v>
      </c>
    </row>
    <row r="714" spans="1:20" x14ac:dyDescent="0.3">
      <c r="A714" s="63" t="s">
        <v>4243</v>
      </c>
      <c r="B714" s="63" t="s">
        <v>4283</v>
      </c>
      <c r="C714" s="63" t="s">
        <v>4284</v>
      </c>
      <c r="D714" s="63" t="s">
        <v>4285</v>
      </c>
      <c r="E714" s="63" t="s">
        <v>4286</v>
      </c>
      <c r="F714" s="63">
        <v>1</v>
      </c>
      <c r="G714" s="63" t="s">
        <v>4287</v>
      </c>
      <c r="H714" s="63" t="s">
        <v>1261</v>
      </c>
      <c r="I714" s="64" t="s">
        <v>4064</v>
      </c>
      <c r="J714" s="63" t="s">
        <v>102</v>
      </c>
      <c r="K714" s="63" t="s">
        <v>4262</v>
      </c>
      <c r="L714" s="63" t="s">
        <v>4250</v>
      </c>
      <c r="M714" s="34" t="s">
        <v>103</v>
      </c>
      <c r="N714" s="34" t="s">
        <v>104</v>
      </c>
      <c r="O714" s="35"/>
      <c r="P714" s="35">
        <v>10691</v>
      </c>
      <c r="Q714" s="36">
        <v>1.1200000000000001</v>
      </c>
      <c r="R714" s="37">
        <v>80000</v>
      </c>
      <c r="S714" s="37">
        <v>0</v>
      </c>
      <c r="T714" s="37">
        <f t="shared" si="11"/>
        <v>80000</v>
      </c>
    </row>
    <row r="715" spans="1:20" x14ac:dyDescent="0.3">
      <c r="A715" s="63" t="s">
        <v>3594</v>
      </c>
      <c r="B715" s="63" t="s">
        <v>4288</v>
      </c>
      <c r="C715" s="63" t="s">
        <v>4289</v>
      </c>
      <c r="D715" s="63" t="s">
        <v>4290</v>
      </c>
      <c r="E715" s="63" t="s">
        <v>4291</v>
      </c>
      <c r="F715" s="63">
        <v>1</v>
      </c>
      <c r="G715" s="63" t="s">
        <v>4292</v>
      </c>
      <c r="H715" s="63" t="s">
        <v>358</v>
      </c>
      <c r="I715" s="60" t="s">
        <v>2481</v>
      </c>
      <c r="J715" s="59" t="s">
        <v>4293</v>
      </c>
      <c r="K715" s="63" t="s">
        <v>4290</v>
      </c>
      <c r="L715" s="63" t="s">
        <v>4291</v>
      </c>
      <c r="M715" s="34" t="s">
        <v>103</v>
      </c>
      <c r="N715" s="34" t="s">
        <v>104</v>
      </c>
      <c r="O715" s="35"/>
      <c r="P715" s="35">
        <v>10692</v>
      </c>
      <c r="Q715" s="36">
        <v>1.1200000000000001</v>
      </c>
      <c r="R715" s="37">
        <v>133500</v>
      </c>
      <c r="S715" s="37">
        <v>3000</v>
      </c>
      <c r="T715" s="37">
        <f t="shared" si="11"/>
        <v>136500</v>
      </c>
    </row>
    <row r="716" spans="1:20" x14ac:dyDescent="0.3">
      <c r="A716" s="63" t="s">
        <v>3165</v>
      </c>
      <c r="B716" s="63" t="s">
        <v>4294</v>
      </c>
      <c r="C716" s="63" t="s">
        <v>4295</v>
      </c>
      <c r="D716" s="63" t="s">
        <v>4296</v>
      </c>
      <c r="E716" s="63" t="s">
        <v>4297</v>
      </c>
      <c r="F716" s="63">
        <v>1</v>
      </c>
      <c r="G716" s="63" t="s">
        <v>4298</v>
      </c>
      <c r="H716" s="63" t="s">
        <v>358</v>
      </c>
      <c r="I716" s="60" t="s">
        <v>2481</v>
      </c>
      <c r="J716" s="59" t="s">
        <v>4299</v>
      </c>
      <c r="K716" s="63" t="s">
        <v>4296</v>
      </c>
      <c r="L716" s="63" t="s">
        <v>4297</v>
      </c>
      <c r="M716" s="34" t="s">
        <v>103</v>
      </c>
      <c r="N716" s="34" t="s">
        <v>104</v>
      </c>
      <c r="O716" s="35"/>
      <c r="P716" s="35">
        <v>10693</v>
      </c>
      <c r="Q716" s="36">
        <v>1.1200000000000001</v>
      </c>
      <c r="R716" s="37">
        <v>133500</v>
      </c>
      <c r="S716" s="37">
        <v>3000</v>
      </c>
      <c r="T716" s="37">
        <f t="shared" si="11"/>
        <v>136500</v>
      </c>
    </row>
    <row r="717" spans="1:20" x14ac:dyDescent="0.3">
      <c r="A717" s="63" t="s">
        <v>4300</v>
      </c>
      <c r="B717" s="63" t="s">
        <v>4301</v>
      </c>
      <c r="C717" s="63" t="s">
        <v>4302</v>
      </c>
      <c r="D717" s="63" t="s">
        <v>4303</v>
      </c>
      <c r="E717" s="63" t="s">
        <v>4304</v>
      </c>
      <c r="F717" s="63">
        <v>1</v>
      </c>
      <c r="G717" s="63" t="s">
        <v>4305</v>
      </c>
      <c r="H717" s="63" t="s">
        <v>849</v>
      </c>
      <c r="I717" s="64" t="s">
        <v>4064</v>
      </c>
      <c r="J717" s="63" t="s">
        <v>102</v>
      </c>
      <c r="K717" s="63" t="s">
        <v>455</v>
      </c>
      <c r="L717" s="63" t="s">
        <v>4306</v>
      </c>
      <c r="M717" s="34" t="s">
        <v>103</v>
      </c>
      <c r="N717" s="34" t="s">
        <v>104</v>
      </c>
      <c r="O717" s="35"/>
      <c r="P717" s="35">
        <v>10694</v>
      </c>
      <c r="Q717" s="36">
        <v>1.1200000000000001</v>
      </c>
      <c r="R717" s="37">
        <v>133500</v>
      </c>
      <c r="S717" s="37">
        <v>0</v>
      </c>
      <c r="T717" s="37">
        <f t="shared" si="11"/>
        <v>133500</v>
      </c>
    </row>
    <row r="718" spans="1:20" x14ac:dyDescent="0.3">
      <c r="A718" s="63" t="s">
        <v>4129</v>
      </c>
      <c r="B718" s="63" t="s">
        <v>4307</v>
      </c>
      <c r="C718" s="63" t="s">
        <v>4308</v>
      </c>
      <c r="D718" s="63" t="s">
        <v>4309</v>
      </c>
      <c r="E718" s="63" t="s">
        <v>4310</v>
      </c>
      <c r="F718" s="63">
        <v>1</v>
      </c>
      <c r="G718" s="63" t="s">
        <v>4311</v>
      </c>
      <c r="H718" s="63" t="s">
        <v>849</v>
      </c>
      <c r="I718" s="60" t="s">
        <v>2481</v>
      </c>
      <c r="J718" s="63" t="s">
        <v>4312</v>
      </c>
      <c r="K718" s="63" t="s">
        <v>4313</v>
      </c>
      <c r="L718" s="63" t="s">
        <v>4310</v>
      </c>
      <c r="M718" s="34" t="s">
        <v>103</v>
      </c>
      <c r="N718" s="34" t="s">
        <v>104</v>
      </c>
      <c r="O718" s="35"/>
      <c r="P718" s="35">
        <v>10695</v>
      </c>
      <c r="Q718" s="36">
        <v>1.1200000000000001</v>
      </c>
      <c r="R718" s="37">
        <v>133500</v>
      </c>
      <c r="S718" s="37">
        <v>3000</v>
      </c>
      <c r="T718" s="37">
        <f t="shared" si="11"/>
        <v>136500</v>
      </c>
    </row>
    <row r="719" spans="1:20" x14ac:dyDescent="0.3">
      <c r="A719" s="63" t="s">
        <v>4112</v>
      </c>
      <c r="B719" s="63" t="s">
        <v>4314</v>
      </c>
      <c r="C719" s="63" t="s">
        <v>4315</v>
      </c>
      <c r="D719" s="63" t="s">
        <v>4316</v>
      </c>
      <c r="E719" s="63" t="s">
        <v>4317</v>
      </c>
      <c r="F719" s="63">
        <v>1</v>
      </c>
      <c r="G719" s="63" t="s">
        <v>4318</v>
      </c>
      <c r="H719" s="63" t="s">
        <v>849</v>
      </c>
      <c r="I719" s="60" t="s">
        <v>2481</v>
      </c>
      <c r="J719" s="63" t="s">
        <v>102</v>
      </c>
      <c r="K719" s="63" t="s">
        <v>4316</v>
      </c>
      <c r="L719" s="63" t="s">
        <v>4317</v>
      </c>
      <c r="M719" s="34" t="s">
        <v>103</v>
      </c>
      <c r="N719" s="34" t="s">
        <v>104</v>
      </c>
      <c r="O719" s="35"/>
      <c r="P719" s="35">
        <v>10696</v>
      </c>
      <c r="Q719" s="36">
        <v>1.1200000000000001</v>
      </c>
      <c r="R719" s="37">
        <v>133500</v>
      </c>
      <c r="S719" s="37">
        <v>3000</v>
      </c>
      <c r="T719" s="37">
        <f t="shared" si="11"/>
        <v>136500</v>
      </c>
    </row>
    <row r="720" spans="1:20" x14ac:dyDescent="0.3">
      <c r="A720" s="63" t="s">
        <v>3465</v>
      </c>
      <c r="B720" s="63" t="s">
        <v>4319</v>
      </c>
      <c r="C720" s="63" t="s">
        <v>4320</v>
      </c>
      <c r="D720" s="63" t="s">
        <v>4321</v>
      </c>
      <c r="E720" s="63" t="s">
        <v>4322</v>
      </c>
      <c r="F720" s="63">
        <v>1</v>
      </c>
      <c r="G720" s="63" t="s">
        <v>4323</v>
      </c>
      <c r="H720" s="63" t="s">
        <v>366</v>
      </c>
      <c r="I720" s="60" t="s">
        <v>2481</v>
      </c>
      <c r="J720" s="59" t="s">
        <v>4324</v>
      </c>
      <c r="K720" s="63" t="s">
        <v>4325</v>
      </c>
      <c r="L720" s="63" t="s">
        <v>4326</v>
      </c>
      <c r="M720" s="34" t="s">
        <v>103</v>
      </c>
      <c r="N720" s="34" t="s">
        <v>104</v>
      </c>
      <c r="O720" s="35"/>
      <c r="P720" s="35">
        <v>10697</v>
      </c>
      <c r="Q720" s="36">
        <v>1.1200000000000001</v>
      </c>
      <c r="R720" s="37">
        <v>42500</v>
      </c>
      <c r="S720" s="37">
        <v>3000</v>
      </c>
      <c r="T720" s="37">
        <f t="shared" si="11"/>
        <v>45500</v>
      </c>
    </row>
    <row r="721" spans="1:20" x14ac:dyDescent="0.3">
      <c r="A721" s="63" t="s">
        <v>2509</v>
      </c>
      <c r="B721" s="63" t="s">
        <v>4327</v>
      </c>
      <c r="C721" s="63" t="s">
        <v>4328</v>
      </c>
      <c r="D721" s="63" t="s">
        <v>4329</v>
      </c>
      <c r="E721" s="63" t="s">
        <v>4330</v>
      </c>
      <c r="F721" s="63">
        <v>1</v>
      </c>
      <c r="G721" s="63" t="s">
        <v>4331</v>
      </c>
      <c r="H721" s="63" t="s">
        <v>366</v>
      </c>
      <c r="I721" s="64" t="s">
        <v>4064</v>
      </c>
      <c r="J721" s="59" t="s">
        <v>4332</v>
      </c>
      <c r="K721" s="63" t="s">
        <v>4329</v>
      </c>
      <c r="L721" s="63" t="s">
        <v>4330</v>
      </c>
      <c r="M721" s="34" t="s">
        <v>103</v>
      </c>
      <c r="N721" s="34" t="s">
        <v>104</v>
      </c>
      <c r="O721" s="35"/>
      <c r="P721" s="35">
        <v>10698</v>
      </c>
      <c r="Q721" s="36">
        <v>1.1200000000000001</v>
      </c>
      <c r="R721" s="37">
        <v>42500</v>
      </c>
      <c r="S721" s="37">
        <v>0</v>
      </c>
      <c r="T721" s="37">
        <f t="shared" si="11"/>
        <v>42500</v>
      </c>
    </row>
    <row r="722" spans="1:20" x14ac:dyDescent="0.3">
      <c r="A722" s="63" t="s">
        <v>4333</v>
      </c>
      <c r="B722" s="63" t="s">
        <v>4334</v>
      </c>
      <c r="C722" s="63" t="s">
        <v>4335</v>
      </c>
      <c r="D722" s="63" t="s">
        <v>4336</v>
      </c>
      <c r="E722" s="63" t="s">
        <v>4337</v>
      </c>
      <c r="F722" s="63">
        <v>1</v>
      </c>
      <c r="G722" s="63" t="s">
        <v>4338</v>
      </c>
      <c r="H722" s="63" t="s">
        <v>366</v>
      </c>
      <c r="I722" s="64" t="s">
        <v>4064</v>
      </c>
      <c r="J722" s="63" t="s">
        <v>102</v>
      </c>
      <c r="K722" s="63" t="s">
        <v>4336</v>
      </c>
      <c r="L722" s="63" t="s">
        <v>4337</v>
      </c>
      <c r="M722" s="34" t="s">
        <v>103</v>
      </c>
      <c r="N722" s="34" t="s">
        <v>104</v>
      </c>
      <c r="O722" s="35"/>
      <c r="P722" s="35">
        <v>10699</v>
      </c>
      <c r="Q722" s="36">
        <v>1.1200000000000001</v>
      </c>
      <c r="R722" s="37">
        <v>42500</v>
      </c>
      <c r="S722" s="37">
        <v>0</v>
      </c>
      <c r="T722" s="37">
        <f t="shared" si="11"/>
        <v>42500</v>
      </c>
    </row>
    <row r="723" spans="1:20" x14ac:dyDescent="0.3">
      <c r="A723" s="63" t="s">
        <v>4129</v>
      </c>
      <c r="B723" s="63" t="s">
        <v>4339</v>
      </c>
      <c r="C723" s="63" t="s">
        <v>4340</v>
      </c>
      <c r="D723" s="63" t="s">
        <v>4341</v>
      </c>
      <c r="E723" s="63" t="s">
        <v>4342</v>
      </c>
      <c r="F723" s="63">
        <v>1</v>
      </c>
      <c r="G723" s="63" t="s">
        <v>4343</v>
      </c>
      <c r="H723" s="63" t="s">
        <v>856</v>
      </c>
      <c r="I723" s="64" t="s">
        <v>4064</v>
      </c>
      <c r="J723" s="63" t="s">
        <v>102</v>
      </c>
      <c r="K723" s="63" t="s">
        <v>4341</v>
      </c>
      <c r="L723" s="63" t="s">
        <v>4342</v>
      </c>
      <c r="M723" s="34" t="s">
        <v>103</v>
      </c>
      <c r="N723" s="34" t="s">
        <v>104</v>
      </c>
      <c r="O723" s="35"/>
      <c r="P723" s="35">
        <v>10700</v>
      </c>
      <c r="Q723" s="36">
        <v>1.1200000000000001</v>
      </c>
      <c r="R723" s="37">
        <v>42500</v>
      </c>
      <c r="S723" s="37">
        <v>0</v>
      </c>
      <c r="T723" s="37">
        <f t="shared" si="11"/>
        <v>42500</v>
      </c>
    </row>
    <row r="724" spans="1:20" x14ac:dyDescent="0.3">
      <c r="A724" s="63" t="s">
        <v>4300</v>
      </c>
      <c r="B724" s="63" t="s">
        <v>4344</v>
      </c>
      <c r="C724" s="63" t="s">
        <v>4345</v>
      </c>
      <c r="D724" s="63" t="s">
        <v>4346</v>
      </c>
      <c r="E724" s="63" t="s">
        <v>4347</v>
      </c>
      <c r="F724" s="63">
        <v>1</v>
      </c>
      <c r="G724" s="63" t="s">
        <v>4348</v>
      </c>
      <c r="H724" s="63" t="s">
        <v>856</v>
      </c>
      <c r="I724" s="64" t="s">
        <v>4064</v>
      </c>
      <c r="J724" s="63" t="s">
        <v>4349</v>
      </c>
      <c r="K724" s="63" t="s">
        <v>4350</v>
      </c>
      <c r="L724" s="63" t="s">
        <v>4347</v>
      </c>
      <c r="M724" s="34" t="s">
        <v>103</v>
      </c>
      <c r="N724" s="34" t="s">
        <v>104</v>
      </c>
      <c r="O724" s="35"/>
      <c r="P724" s="35">
        <v>10701</v>
      </c>
      <c r="Q724" s="36">
        <v>1.1200000000000001</v>
      </c>
      <c r="R724" s="37">
        <v>42500</v>
      </c>
      <c r="S724" s="37">
        <v>0</v>
      </c>
      <c r="T724" s="37">
        <f t="shared" si="11"/>
        <v>42500</v>
      </c>
    </row>
    <row r="725" spans="1:20" x14ac:dyDescent="0.3">
      <c r="A725" s="63" t="s">
        <v>4077</v>
      </c>
      <c r="B725" s="63" t="s">
        <v>4351</v>
      </c>
      <c r="C725" s="63" t="s">
        <v>4352</v>
      </c>
      <c r="D725" s="63" t="s">
        <v>4353</v>
      </c>
      <c r="E725" s="63" t="s">
        <v>4354</v>
      </c>
      <c r="F725" s="63">
        <v>1</v>
      </c>
      <c r="G725" s="63" t="s">
        <v>4355</v>
      </c>
      <c r="H725" s="63" t="s">
        <v>856</v>
      </c>
      <c r="I725" s="60" t="s">
        <v>2481</v>
      </c>
      <c r="J725" s="63" t="s">
        <v>4356</v>
      </c>
      <c r="K725" s="63" t="s">
        <v>4353</v>
      </c>
      <c r="L725" s="63" t="s">
        <v>4354</v>
      </c>
      <c r="M725" s="34" t="s">
        <v>103</v>
      </c>
      <c r="N725" s="34" t="s">
        <v>104</v>
      </c>
      <c r="O725" s="35"/>
      <c r="P725" s="35">
        <v>10702</v>
      </c>
      <c r="Q725" s="36">
        <v>1.1200000000000001</v>
      </c>
      <c r="R725" s="37">
        <v>42500</v>
      </c>
      <c r="S725" s="37">
        <v>3000</v>
      </c>
      <c r="T725" s="37">
        <f t="shared" si="11"/>
        <v>45500</v>
      </c>
    </row>
    <row r="726" spans="1:20" x14ac:dyDescent="0.3">
      <c r="A726" s="63" t="s">
        <v>4058</v>
      </c>
      <c r="B726" s="63" t="s">
        <v>4357</v>
      </c>
      <c r="C726" s="63" t="s">
        <v>4358</v>
      </c>
      <c r="D726" s="63" t="s">
        <v>4359</v>
      </c>
      <c r="E726" s="63" t="s">
        <v>4360</v>
      </c>
      <c r="F726" s="63">
        <v>1</v>
      </c>
      <c r="G726" s="63" t="s">
        <v>4361</v>
      </c>
      <c r="H726" s="63" t="s">
        <v>380</v>
      </c>
      <c r="I726" s="64" t="s">
        <v>4064</v>
      </c>
      <c r="J726" s="63" t="s">
        <v>102</v>
      </c>
      <c r="K726" s="63" t="s">
        <v>4359</v>
      </c>
      <c r="L726" s="63" t="s">
        <v>4360</v>
      </c>
      <c r="M726" s="34" t="s">
        <v>103</v>
      </c>
      <c r="N726" s="34" t="s">
        <v>104</v>
      </c>
      <c r="O726" s="35"/>
      <c r="P726" s="35">
        <v>10703</v>
      </c>
      <c r="Q726" s="36">
        <v>1.1200000000000001</v>
      </c>
      <c r="R726" s="37">
        <v>42500</v>
      </c>
      <c r="S726" s="37">
        <v>0</v>
      </c>
      <c r="T726" s="37">
        <f t="shared" si="11"/>
        <v>42500</v>
      </c>
    </row>
    <row r="727" spans="1:20" x14ac:dyDescent="0.3">
      <c r="A727" s="63" t="s">
        <v>4333</v>
      </c>
      <c r="B727" s="63" t="s">
        <v>4362</v>
      </c>
      <c r="C727" s="63" t="s">
        <v>4363</v>
      </c>
      <c r="D727" s="63" t="s">
        <v>3315</v>
      </c>
      <c r="E727" s="63" t="s">
        <v>4364</v>
      </c>
      <c r="F727" s="63">
        <v>1</v>
      </c>
      <c r="G727" s="63" t="s">
        <v>4365</v>
      </c>
      <c r="H727" s="63" t="s">
        <v>112</v>
      </c>
      <c r="I727" s="64" t="s">
        <v>4064</v>
      </c>
      <c r="J727" s="63" t="s">
        <v>102</v>
      </c>
      <c r="K727" s="63" t="s">
        <v>3315</v>
      </c>
      <c r="L727" s="63" t="s">
        <v>3316</v>
      </c>
      <c r="M727" s="34" t="s">
        <v>103</v>
      </c>
      <c r="N727" s="34" t="s">
        <v>104</v>
      </c>
      <c r="O727" s="35"/>
      <c r="P727" s="35">
        <v>10704</v>
      </c>
      <c r="Q727" s="36">
        <v>1.1200000000000001</v>
      </c>
      <c r="R727" s="37">
        <v>81500</v>
      </c>
      <c r="S727" s="37">
        <v>0</v>
      </c>
      <c r="T727" s="37">
        <f t="shared" si="11"/>
        <v>81500</v>
      </c>
    </row>
    <row r="728" spans="1:20" x14ac:dyDescent="0.3">
      <c r="A728" s="63" t="s">
        <v>2475</v>
      </c>
      <c r="B728" s="63" t="s">
        <v>4366</v>
      </c>
      <c r="C728" s="63" t="s">
        <v>4367</v>
      </c>
      <c r="D728" s="63" t="s">
        <v>4368</v>
      </c>
      <c r="E728" s="63" t="s">
        <v>4369</v>
      </c>
      <c r="F728" s="63">
        <v>1</v>
      </c>
      <c r="G728" s="63" t="s">
        <v>4370</v>
      </c>
      <c r="H728" s="63" t="s">
        <v>112</v>
      </c>
      <c r="I728" s="64" t="s">
        <v>4064</v>
      </c>
      <c r="J728" s="59" t="s">
        <v>4371</v>
      </c>
      <c r="K728" s="63" t="s">
        <v>4368</v>
      </c>
      <c r="L728" s="63" t="s">
        <v>4369</v>
      </c>
      <c r="M728" s="34" t="s">
        <v>103</v>
      </c>
      <c r="N728" s="34" t="s">
        <v>104</v>
      </c>
      <c r="O728" s="35"/>
      <c r="P728" s="35">
        <v>10705</v>
      </c>
      <c r="Q728" s="36">
        <v>1.1200000000000001</v>
      </c>
      <c r="R728" s="37">
        <v>81500</v>
      </c>
      <c r="S728" s="37">
        <v>0</v>
      </c>
      <c r="T728" s="37">
        <f t="shared" si="11"/>
        <v>81500</v>
      </c>
    </row>
    <row r="729" spans="1:20" x14ac:dyDescent="0.3">
      <c r="A729" s="63" t="s">
        <v>4372</v>
      </c>
      <c r="B729" s="63" t="s">
        <v>4373</v>
      </c>
      <c r="C729" s="63" t="s">
        <v>4374</v>
      </c>
      <c r="D729" s="63" t="s">
        <v>4375</v>
      </c>
      <c r="E729" s="63" t="s">
        <v>4376</v>
      </c>
      <c r="F729" s="63">
        <v>1</v>
      </c>
      <c r="G729" s="63" t="s">
        <v>4377</v>
      </c>
      <c r="H729" s="63" t="s">
        <v>112</v>
      </c>
      <c r="I729" s="64" t="s">
        <v>4064</v>
      </c>
      <c r="J729" s="59" t="s">
        <v>4378</v>
      </c>
      <c r="K729" s="63" t="s">
        <v>4375</v>
      </c>
      <c r="L729" s="63" t="s">
        <v>4376</v>
      </c>
      <c r="M729" s="34" t="s">
        <v>103</v>
      </c>
      <c r="N729" s="34" t="s">
        <v>104</v>
      </c>
      <c r="O729" s="35"/>
      <c r="P729" s="35">
        <v>10706</v>
      </c>
      <c r="Q729" s="36">
        <v>1.1200000000000001</v>
      </c>
      <c r="R729" s="37">
        <v>81500</v>
      </c>
      <c r="S729" s="37">
        <v>0</v>
      </c>
      <c r="T729" s="37">
        <f t="shared" si="11"/>
        <v>81500</v>
      </c>
    </row>
    <row r="730" spans="1:20" x14ac:dyDescent="0.3">
      <c r="A730" s="63" t="s">
        <v>4333</v>
      </c>
      <c r="B730" s="63" t="s">
        <v>4379</v>
      </c>
      <c r="C730" s="63" t="s">
        <v>4380</v>
      </c>
      <c r="D730" s="63" t="s">
        <v>4381</v>
      </c>
      <c r="E730" s="63" t="s">
        <v>4382</v>
      </c>
      <c r="F730" s="63">
        <v>1</v>
      </c>
      <c r="G730" s="63" t="s">
        <v>4383</v>
      </c>
      <c r="H730" s="63" t="s">
        <v>403</v>
      </c>
      <c r="I730" s="64" t="s">
        <v>4064</v>
      </c>
      <c r="J730" s="59" t="s">
        <v>4384</v>
      </c>
      <c r="K730" s="63" t="s">
        <v>4381</v>
      </c>
      <c r="L730" s="63" t="s">
        <v>4382</v>
      </c>
      <c r="M730" s="34" t="s">
        <v>103</v>
      </c>
      <c r="N730" s="34" t="s">
        <v>104</v>
      </c>
      <c r="O730" s="35"/>
      <c r="P730" s="35">
        <v>10707</v>
      </c>
      <c r="Q730" s="36">
        <v>1.1200000000000001</v>
      </c>
      <c r="R730" s="37">
        <v>81500</v>
      </c>
      <c r="S730" s="37">
        <v>0</v>
      </c>
      <c r="T730" s="37">
        <f t="shared" si="11"/>
        <v>81500</v>
      </c>
    </row>
    <row r="731" spans="1:20" x14ac:dyDescent="0.3">
      <c r="A731" s="63" t="s">
        <v>4385</v>
      </c>
      <c r="B731" s="63" t="s">
        <v>4386</v>
      </c>
      <c r="C731" s="63" t="s">
        <v>4387</v>
      </c>
      <c r="D731" s="63" t="s">
        <v>4388</v>
      </c>
      <c r="E731" s="63" t="s">
        <v>4389</v>
      </c>
      <c r="F731" s="63">
        <v>1</v>
      </c>
      <c r="G731" s="63" t="s">
        <v>4390</v>
      </c>
      <c r="H731" s="63" t="s">
        <v>403</v>
      </c>
      <c r="I731" s="60" t="s">
        <v>2481</v>
      </c>
      <c r="J731" s="59" t="s">
        <v>4391</v>
      </c>
      <c r="K731" s="63" t="s">
        <v>4388</v>
      </c>
      <c r="L731" s="63" t="s">
        <v>4389</v>
      </c>
      <c r="M731" s="34" t="s">
        <v>103</v>
      </c>
      <c r="N731" s="34" t="s">
        <v>104</v>
      </c>
      <c r="O731" s="35"/>
      <c r="P731" s="35">
        <v>10708</v>
      </c>
      <c r="Q731" s="36">
        <v>1.1200000000000001</v>
      </c>
      <c r="R731" s="37">
        <v>81500</v>
      </c>
      <c r="S731" s="37">
        <v>3000</v>
      </c>
      <c r="T731" s="37">
        <f t="shared" si="11"/>
        <v>84500</v>
      </c>
    </row>
    <row r="732" spans="1:20" x14ac:dyDescent="0.3">
      <c r="A732" s="63" t="s">
        <v>4167</v>
      </c>
      <c r="B732" s="63" t="s">
        <v>4392</v>
      </c>
      <c r="C732" s="63" t="s">
        <v>4393</v>
      </c>
      <c r="D732" s="63" t="s">
        <v>4394</v>
      </c>
      <c r="E732" s="63" t="s">
        <v>4395</v>
      </c>
      <c r="F732" s="63">
        <v>1</v>
      </c>
      <c r="G732" s="63" t="s">
        <v>4396</v>
      </c>
      <c r="H732" s="63" t="s">
        <v>142</v>
      </c>
      <c r="I732" s="64" t="s">
        <v>4064</v>
      </c>
      <c r="J732" s="59" t="s">
        <v>4397</v>
      </c>
      <c r="K732" s="63" t="s">
        <v>4394</v>
      </c>
      <c r="L732" s="63" t="s">
        <v>4395</v>
      </c>
      <c r="M732" s="34" t="s">
        <v>103</v>
      </c>
      <c r="N732" s="34" t="s">
        <v>104</v>
      </c>
      <c r="O732" s="35"/>
      <c r="P732" s="35">
        <v>10709</v>
      </c>
      <c r="Q732" s="36">
        <v>1.1200000000000001</v>
      </c>
      <c r="R732" s="37">
        <v>81500</v>
      </c>
      <c r="S732" s="37">
        <v>0</v>
      </c>
      <c r="T732" s="37">
        <f t="shared" si="11"/>
        <v>81500</v>
      </c>
    </row>
    <row r="733" spans="1:20" x14ac:dyDescent="0.3">
      <c r="A733" s="63" t="s">
        <v>4333</v>
      </c>
      <c r="B733" s="63" t="s">
        <v>4398</v>
      </c>
      <c r="C733" s="63" t="s">
        <v>4399</v>
      </c>
      <c r="D733" s="63" t="s">
        <v>4381</v>
      </c>
      <c r="E733" s="63" t="s">
        <v>4382</v>
      </c>
      <c r="F733" s="63">
        <v>1</v>
      </c>
      <c r="G733" s="63" t="s">
        <v>4383</v>
      </c>
      <c r="H733" s="63" t="s">
        <v>2674</v>
      </c>
      <c r="I733" s="64" t="s">
        <v>4064</v>
      </c>
      <c r="J733" s="59" t="s">
        <v>4384</v>
      </c>
      <c r="K733" s="63" t="s">
        <v>4381</v>
      </c>
      <c r="L733" s="63" t="s">
        <v>4382</v>
      </c>
      <c r="M733" s="34" t="s">
        <v>103</v>
      </c>
      <c r="N733" s="34" t="s">
        <v>104</v>
      </c>
      <c r="O733" s="35"/>
      <c r="P733" s="35">
        <v>10710</v>
      </c>
      <c r="Q733" s="36">
        <v>1.1200000000000001</v>
      </c>
      <c r="R733" s="37">
        <v>120500</v>
      </c>
      <c r="S733" s="37">
        <v>0</v>
      </c>
      <c r="T733" s="37">
        <f t="shared" si="11"/>
        <v>120500</v>
      </c>
    </row>
    <row r="734" spans="1:20" x14ac:dyDescent="0.3">
      <c r="A734" s="63" t="s">
        <v>3472</v>
      </c>
      <c r="B734" s="63" t="s">
        <v>4400</v>
      </c>
      <c r="C734" s="63" t="s">
        <v>4401</v>
      </c>
      <c r="D734" s="63" t="s">
        <v>4175</v>
      </c>
      <c r="E734" s="63" t="s">
        <v>4402</v>
      </c>
      <c r="F734" s="63">
        <v>1</v>
      </c>
      <c r="G734" s="63" t="s">
        <v>4403</v>
      </c>
      <c r="H734" s="63" t="s">
        <v>2674</v>
      </c>
      <c r="I734" s="60" t="s">
        <v>2481</v>
      </c>
      <c r="J734" s="59" t="s">
        <v>4404</v>
      </c>
      <c r="K734" s="63" t="s">
        <v>4175</v>
      </c>
      <c r="L734" s="63" t="s">
        <v>4402</v>
      </c>
      <c r="M734" s="34" t="s">
        <v>103</v>
      </c>
      <c r="N734" s="34" t="s">
        <v>104</v>
      </c>
      <c r="O734" s="35"/>
      <c r="P734" s="35">
        <v>10711</v>
      </c>
      <c r="Q734" s="36">
        <v>1.1200000000000001</v>
      </c>
      <c r="R734" s="37">
        <v>120500</v>
      </c>
      <c r="S734" s="37">
        <v>3000</v>
      </c>
      <c r="T734" s="37">
        <f t="shared" si="11"/>
        <v>123500</v>
      </c>
    </row>
    <row r="735" spans="1:20" x14ac:dyDescent="0.3">
      <c r="A735" s="63" t="s">
        <v>4405</v>
      </c>
      <c r="B735" s="63" t="s">
        <v>4406</v>
      </c>
      <c r="C735" s="63" t="s">
        <v>4407</v>
      </c>
      <c r="D735" s="63" t="s">
        <v>4408</v>
      </c>
      <c r="E735" s="63" t="s">
        <v>4409</v>
      </c>
      <c r="F735" s="63">
        <v>1</v>
      </c>
      <c r="G735" s="63" t="s">
        <v>4410</v>
      </c>
      <c r="H735" s="63" t="s">
        <v>2674</v>
      </c>
      <c r="I735" s="60" t="s">
        <v>2481</v>
      </c>
      <c r="J735" s="59" t="s">
        <v>4411</v>
      </c>
      <c r="K735" s="63" t="s">
        <v>4408</v>
      </c>
      <c r="L735" s="63" t="s">
        <v>4412</v>
      </c>
      <c r="M735" s="34" t="s">
        <v>103</v>
      </c>
      <c r="N735" s="34" t="s">
        <v>104</v>
      </c>
      <c r="O735" s="35"/>
      <c r="P735" s="35">
        <v>10712</v>
      </c>
      <c r="Q735" s="36">
        <v>1.1200000000000001</v>
      </c>
      <c r="R735" s="37">
        <v>120500</v>
      </c>
      <c r="S735" s="37">
        <v>3000</v>
      </c>
      <c r="T735" s="37">
        <f t="shared" si="11"/>
        <v>123500</v>
      </c>
    </row>
    <row r="736" spans="1:20" x14ac:dyDescent="0.3">
      <c r="A736" s="63" t="s">
        <v>3244</v>
      </c>
      <c r="B736" s="63" t="s">
        <v>4413</v>
      </c>
      <c r="C736" s="63" t="s">
        <v>4414</v>
      </c>
      <c r="D736" s="63" t="s">
        <v>4415</v>
      </c>
      <c r="E736" s="63" t="s">
        <v>4416</v>
      </c>
      <c r="F736" s="63">
        <v>1</v>
      </c>
      <c r="G736" s="63" t="s">
        <v>4417</v>
      </c>
      <c r="H736" s="63" t="s">
        <v>1359</v>
      </c>
      <c r="I736" s="60" t="s">
        <v>2481</v>
      </c>
      <c r="J736" s="59" t="s">
        <v>4418</v>
      </c>
      <c r="K736" s="63" t="s">
        <v>4415</v>
      </c>
      <c r="L736" s="63" t="s">
        <v>4416</v>
      </c>
      <c r="M736" s="34" t="s">
        <v>103</v>
      </c>
      <c r="N736" s="34" t="s">
        <v>104</v>
      </c>
      <c r="O736" s="35"/>
      <c r="P736" s="35">
        <v>10713</v>
      </c>
      <c r="Q736" s="36">
        <v>1.1200000000000001</v>
      </c>
      <c r="R736" s="37">
        <v>173500</v>
      </c>
      <c r="S736" s="37">
        <v>3000</v>
      </c>
      <c r="T736" s="37">
        <f t="shared" si="11"/>
        <v>176500</v>
      </c>
    </row>
    <row r="737" spans="1:20" x14ac:dyDescent="0.3">
      <c r="A737" s="63" t="s">
        <v>2495</v>
      </c>
      <c r="B737" s="63" t="s">
        <v>4419</v>
      </c>
      <c r="C737" s="63" t="s">
        <v>4420</v>
      </c>
      <c r="D737" s="63" t="s">
        <v>4421</v>
      </c>
      <c r="E737" s="63" t="s">
        <v>4422</v>
      </c>
      <c r="F737" s="63">
        <v>1</v>
      </c>
      <c r="G737" s="63" t="s">
        <v>4423</v>
      </c>
      <c r="H737" s="63" t="s">
        <v>1359</v>
      </c>
      <c r="I737" s="60" t="s">
        <v>2481</v>
      </c>
      <c r="J737" s="59" t="s">
        <v>4424</v>
      </c>
      <c r="K737" s="63" t="s">
        <v>4421</v>
      </c>
      <c r="L737" s="63" t="s">
        <v>4422</v>
      </c>
      <c r="M737" s="34" t="s">
        <v>103</v>
      </c>
      <c r="N737" s="34" t="s">
        <v>104</v>
      </c>
      <c r="O737" s="35"/>
      <c r="P737" s="35">
        <v>10714</v>
      </c>
      <c r="Q737" s="36">
        <v>1.1200000000000001</v>
      </c>
      <c r="R737" s="37">
        <v>173500</v>
      </c>
      <c r="S737" s="37">
        <v>3000</v>
      </c>
      <c r="T737" s="37">
        <f t="shared" si="11"/>
        <v>176500</v>
      </c>
    </row>
    <row r="738" spans="1:20" x14ac:dyDescent="0.3">
      <c r="A738" s="63" t="s">
        <v>3627</v>
      </c>
      <c r="B738" s="63" t="s">
        <v>4425</v>
      </c>
      <c r="C738" s="63" t="s">
        <v>4426</v>
      </c>
      <c r="D738" s="63" t="s">
        <v>4427</v>
      </c>
      <c r="E738" s="63" t="s">
        <v>4428</v>
      </c>
      <c r="F738" s="63">
        <v>1</v>
      </c>
      <c r="G738" s="63" t="s">
        <v>4429</v>
      </c>
      <c r="H738" s="63" t="s">
        <v>1359</v>
      </c>
      <c r="I738" s="60" t="s">
        <v>2481</v>
      </c>
      <c r="J738" s="59" t="s">
        <v>4430</v>
      </c>
      <c r="K738" s="63" t="s">
        <v>4427</v>
      </c>
      <c r="L738" s="63" t="s">
        <v>4428</v>
      </c>
      <c r="M738" s="34" t="s">
        <v>103</v>
      </c>
      <c r="N738" s="34" t="s">
        <v>104</v>
      </c>
      <c r="O738" s="35"/>
      <c r="P738" s="35">
        <v>10715</v>
      </c>
      <c r="Q738" s="36">
        <v>1.1200000000000001</v>
      </c>
      <c r="R738" s="37">
        <v>173500</v>
      </c>
      <c r="S738" s="37">
        <v>3000</v>
      </c>
      <c r="T738" s="37">
        <f t="shared" si="11"/>
        <v>176500</v>
      </c>
    </row>
    <row r="739" spans="1:20" x14ac:dyDescent="0.3">
      <c r="A739" s="63" t="s">
        <v>3723</v>
      </c>
      <c r="B739" s="63" t="s">
        <v>4431</v>
      </c>
      <c r="C739" s="63" t="s">
        <v>4432</v>
      </c>
      <c r="D739" s="63" t="s">
        <v>4433</v>
      </c>
      <c r="E739" s="63" t="s">
        <v>4434</v>
      </c>
      <c r="F739" s="63">
        <v>1</v>
      </c>
      <c r="G739" s="63" t="s">
        <v>4435</v>
      </c>
      <c r="H739" s="63" t="s">
        <v>1359</v>
      </c>
      <c r="I739" s="64" t="s">
        <v>4064</v>
      </c>
      <c r="J739" s="59" t="s">
        <v>4436</v>
      </c>
      <c r="K739" s="63" t="s">
        <v>4437</v>
      </c>
      <c r="L739" s="63" t="s">
        <v>4438</v>
      </c>
      <c r="M739" s="34" t="s">
        <v>103</v>
      </c>
      <c r="N739" s="34" t="s">
        <v>104</v>
      </c>
      <c r="O739" s="35"/>
      <c r="P739" s="35">
        <v>10716</v>
      </c>
      <c r="Q739" s="36">
        <v>1.1200000000000001</v>
      </c>
      <c r="R739" s="37">
        <v>173500</v>
      </c>
      <c r="S739" s="37">
        <v>0</v>
      </c>
      <c r="T739" s="37">
        <f t="shared" si="11"/>
        <v>173500</v>
      </c>
    </row>
    <row r="740" spans="1:20" x14ac:dyDescent="0.3">
      <c r="A740" s="63" t="s">
        <v>3165</v>
      </c>
      <c r="B740" s="63" t="s">
        <v>4439</v>
      </c>
      <c r="C740" s="63" t="s">
        <v>4440</v>
      </c>
      <c r="D740" s="63" t="s">
        <v>4296</v>
      </c>
      <c r="E740" s="63" t="s">
        <v>4297</v>
      </c>
      <c r="F740" s="63">
        <v>1</v>
      </c>
      <c r="G740" s="63" t="s">
        <v>4298</v>
      </c>
      <c r="H740" s="63" t="s">
        <v>1359</v>
      </c>
      <c r="I740" s="60" t="s">
        <v>2481</v>
      </c>
      <c r="J740" s="59" t="s">
        <v>4299</v>
      </c>
      <c r="K740" s="63" t="s">
        <v>4296</v>
      </c>
      <c r="L740" s="63" t="s">
        <v>4297</v>
      </c>
      <c r="M740" s="34" t="s">
        <v>103</v>
      </c>
      <c r="N740" s="34" t="s">
        <v>104</v>
      </c>
      <c r="O740" s="35"/>
      <c r="P740" s="35">
        <v>10717</v>
      </c>
      <c r="Q740" s="36">
        <v>1.1200000000000001</v>
      </c>
      <c r="R740" s="37">
        <v>173500</v>
      </c>
      <c r="S740" s="37">
        <v>3000</v>
      </c>
      <c r="T740" s="37">
        <f t="shared" si="11"/>
        <v>176500</v>
      </c>
    </row>
    <row r="741" spans="1:20" x14ac:dyDescent="0.3">
      <c r="A741" s="63" t="s">
        <v>4058</v>
      </c>
      <c r="B741" s="63" t="s">
        <v>4441</v>
      </c>
      <c r="C741" s="63" t="s">
        <v>4442</v>
      </c>
      <c r="D741" s="63" t="s">
        <v>4443</v>
      </c>
      <c r="E741" s="63" t="s">
        <v>4444</v>
      </c>
      <c r="F741" s="63">
        <v>1</v>
      </c>
      <c r="G741" s="63" t="s">
        <v>4445</v>
      </c>
      <c r="H741" s="63" t="s">
        <v>425</v>
      </c>
      <c r="I741" s="64" t="s">
        <v>4064</v>
      </c>
      <c r="J741" s="63" t="s">
        <v>102</v>
      </c>
      <c r="K741" s="63" t="s">
        <v>4359</v>
      </c>
      <c r="L741" s="63" t="s">
        <v>4360</v>
      </c>
      <c r="M741" s="34" t="s">
        <v>103</v>
      </c>
      <c r="N741" s="34" t="s">
        <v>104</v>
      </c>
      <c r="O741" s="35"/>
      <c r="P741" s="35">
        <v>10718</v>
      </c>
      <c r="Q741" s="36">
        <v>1.1200000000000001</v>
      </c>
      <c r="R741" s="37">
        <v>54500</v>
      </c>
      <c r="S741" s="37">
        <v>0</v>
      </c>
      <c r="T741" s="37">
        <f t="shared" si="11"/>
        <v>54500</v>
      </c>
    </row>
    <row r="742" spans="1:20" x14ac:dyDescent="0.3">
      <c r="A742" s="63" t="s">
        <v>4190</v>
      </c>
      <c r="B742" s="63" t="s">
        <v>4446</v>
      </c>
      <c r="C742" s="63" t="s">
        <v>4447</v>
      </c>
      <c r="D742" s="63" t="s">
        <v>4448</v>
      </c>
      <c r="E742" s="63" t="s">
        <v>4449</v>
      </c>
      <c r="F742" s="63">
        <v>1</v>
      </c>
      <c r="G742" s="63" t="s">
        <v>4450</v>
      </c>
      <c r="H742" s="63" t="s">
        <v>3750</v>
      </c>
      <c r="I742" s="60" t="s">
        <v>2481</v>
      </c>
      <c r="J742" s="63" t="s">
        <v>102</v>
      </c>
      <c r="K742" s="63" t="s">
        <v>4448</v>
      </c>
      <c r="L742" s="63" t="s">
        <v>4449</v>
      </c>
      <c r="M742" s="34" t="s">
        <v>103</v>
      </c>
      <c r="N742" s="34" t="s">
        <v>104</v>
      </c>
      <c r="O742" s="35"/>
      <c r="P742" s="35">
        <v>10719</v>
      </c>
      <c r="Q742" s="36">
        <v>1.1200000000000001</v>
      </c>
      <c r="R742" s="37">
        <v>54500</v>
      </c>
      <c r="S742" s="37">
        <v>3000</v>
      </c>
      <c r="T742" s="37">
        <f t="shared" ref="T742:T805" si="12">R742*F742+S742</f>
        <v>57500</v>
      </c>
    </row>
    <row r="743" spans="1:20" x14ac:dyDescent="0.3">
      <c r="A743" s="63" t="s">
        <v>3491</v>
      </c>
      <c r="B743" s="63" t="s">
        <v>4451</v>
      </c>
      <c r="C743" s="63" t="s">
        <v>4452</v>
      </c>
      <c r="D743" s="63" t="s">
        <v>4453</v>
      </c>
      <c r="E743" s="63" t="s">
        <v>4454</v>
      </c>
      <c r="F743" s="63">
        <v>1</v>
      </c>
      <c r="G743" s="63" t="s">
        <v>4455</v>
      </c>
      <c r="H743" s="63" t="s">
        <v>436</v>
      </c>
      <c r="I743" s="64" t="s">
        <v>4064</v>
      </c>
      <c r="J743" s="59" t="s">
        <v>4456</v>
      </c>
      <c r="K743" s="63" t="s">
        <v>4453</v>
      </c>
      <c r="L743" s="63" t="s">
        <v>4454</v>
      </c>
      <c r="M743" s="34" t="s">
        <v>103</v>
      </c>
      <c r="N743" s="34" t="s">
        <v>104</v>
      </c>
      <c r="O743" s="35"/>
      <c r="P743" s="35">
        <v>10720</v>
      </c>
      <c r="Q743" s="36">
        <v>1.1200000000000001</v>
      </c>
      <c r="R743" s="37">
        <v>54500</v>
      </c>
      <c r="S743" s="37">
        <v>0</v>
      </c>
      <c r="T743" s="37">
        <f t="shared" si="12"/>
        <v>54500</v>
      </c>
    </row>
    <row r="744" spans="1:20" x14ac:dyDescent="0.3">
      <c r="A744" s="63" t="s">
        <v>4190</v>
      </c>
      <c r="B744" s="63" t="s">
        <v>4457</v>
      </c>
      <c r="C744" s="63" t="s">
        <v>4458</v>
      </c>
      <c r="D744" s="63" t="s">
        <v>4459</v>
      </c>
      <c r="E744" s="63" t="s">
        <v>4460</v>
      </c>
      <c r="F744" s="63">
        <v>1</v>
      </c>
      <c r="G744" s="63" t="s">
        <v>4461</v>
      </c>
      <c r="H744" s="63" t="s">
        <v>903</v>
      </c>
      <c r="I744" s="64" t="s">
        <v>4064</v>
      </c>
      <c r="J744" s="63" t="s">
        <v>4462</v>
      </c>
      <c r="K744" s="63" t="s">
        <v>4459</v>
      </c>
      <c r="L744" s="63" t="s">
        <v>4460</v>
      </c>
      <c r="M744" s="34" t="s">
        <v>103</v>
      </c>
      <c r="N744" s="34" t="s">
        <v>104</v>
      </c>
      <c r="O744" s="35"/>
      <c r="P744" s="35">
        <v>10721</v>
      </c>
      <c r="Q744" s="36">
        <v>1.1200000000000001</v>
      </c>
      <c r="R744" s="37">
        <v>54500</v>
      </c>
      <c r="S744" s="37">
        <v>0</v>
      </c>
      <c r="T744" s="37">
        <f t="shared" si="12"/>
        <v>54500</v>
      </c>
    </row>
    <row r="745" spans="1:20" x14ac:dyDescent="0.3">
      <c r="A745" s="63" t="s">
        <v>4463</v>
      </c>
      <c r="B745" s="63" t="s">
        <v>4464</v>
      </c>
      <c r="C745" s="63" t="s">
        <v>4465</v>
      </c>
      <c r="D745" s="63" t="s">
        <v>4466</v>
      </c>
      <c r="E745" s="63" t="s">
        <v>4467</v>
      </c>
      <c r="F745" s="63">
        <v>1</v>
      </c>
      <c r="G745" s="63" t="s">
        <v>4468</v>
      </c>
      <c r="H745" s="63" t="s">
        <v>903</v>
      </c>
      <c r="I745" s="60" t="s">
        <v>2481</v>
      </c>
      <c r="J745" s="63" t="s">
        <v>102</v>
      </c>
      <c r="K745" s="63" t="s">
        <v>4466</v>
      </c>
      <c r="L745" s="63" t="s">
        <v>4467</v>
      </c>
      <c r="M745" s="34" t="s">
        <v>103</v>
      </c>
      <c r="N745" s="34" t="s">
        <v>104</v>
      </c>
      <c r="O745" s="35"/>
      <c r="P745" s="35">
        <v>10722</v>
      </c>
      <c r="Q745" s="36">
        <v>1.1200000000000001</v>
      </c>
      <c r="R745" s="37">
        <v>54500</v>
      </c>
      <c r="S745" s="37">
        <v>3000</v>
      </c>
      <c r="T745" s="37">
        <f t="shared" si="12"/>
        <v>57500</v>
      </c>
    </row>
    <row r="746" spans="1:20" x14ac:dyDescent="0.3">
      <c r="A746" s="63" t="s">
        <v>4469</v>
      </c>
      <c r="B746" s="63" t="s">
        <v>4470</v>
      </c>
      <c r="C746" s="63" t="s">
        <v>4471</v>
      </c>
      <c r="D746" s="63" t="s">
        <v>4472</v>
      </c>
      <c r="E746" s="63" t="s">
        <v>4473</v>
      </c>
      <c r="F746" s="63">
        <v>1</v>
      </c>
      <c r="G746" s="63" t="s">
        <v>4474</v>
      </c>
      <c r="H746" s="63" t="s">
        <v>903</v>
      </c>
      <c r="I746" s="60" t="s">
        <v>2481</v>
      </c>
      <c r="J746" s="63" t="s">
        <v>102</v>
      </c>
      <c r="K746" s="63" t="s">
        <v>3488</v>
      </c>
      <c r="L746" s="63" t="s">
        <v>3489</v>
      </c>
      <c r="M746" s="34" t="s">
        <v>103</v>
      </c>
      <c r="N746" s="34" t="s">
        <v>104</v>
      </c>
      <c r="O746" s="35"/>
      <c r="P746" s="35">
        <v>10723</v>
      </c>
      <c r="Q746" s="36">
        <v>1.1200000000000001</v>
      </c>
      <c r="R746" s="37">
        <v>54500</v>
      </c>
      <c r="S746" s="37">
        <v>3000</v>
      </c>
      <c r="T746" s="37">
        <f t="shared" si="12"/>
        <v>57500</v>
      </c>
    </row>
    <row r="747" spans="1:20" x14ac:dyDescent="0.3">
      <c r="A747" s="63" t="s">
        <v>4092</v>
      </c>
      <c r="B747" s="63" t="s">
        <v>4475</v>
      </c>
      <c r="C747" s="63" t="s">
        <v>4476</v>
      </c>
      <c r="D747" s="63" t="s">
        <v>4477</v>
      </c>
      <c r="E747" s="63" t="s">
        <v>4478</v>
      </c>
      <c r="F747" s="63">
        <v>1</v>
      </c>
      <c r="G747" s="63" t="s">
        <v>4479</v>
      </c>
      <c r="H747" s="63" t="s">
        <v>903</v>
      </c>
      <c r="I747" s="60" t="s">
        <v>2481</v>
      </c>
      <c r="J747" s="63" t="s">
        <v>1190</v>
      </c>
      <c r="K747" s="63" t="s">
        <v>4477</v>
      </c>
      <c r="L747" s="63" t="s">
        <v>4478</v>
      </c>
      <c r="M747" s="34" t="s">
        <v>103</v>
      </c>
      <c r="N747" s="34" t="s">
        <v>104</v>
      </c>
      <c r="O747" s="35"/>
      <c r="P747" s="35">
        <v>10724</v>
      </c>
      <c r="Q747" s="36">
        <v>1.1200000000000001</v>
      </c>
      <c r="R747" s="37">
        <v>54500</v>
      </c>
      <c r="S747" s="37">
        <v>3000</v>
      </c>
      <c r="T747" s="37">
        <f t="shared" si="12"/>
        <v>57500</v>
      </c>
    </row>
    <row r="748" spans="1:20" x14ac:dyDescent="0.3">
      <c r="A748" s="63" t="s">
        <v>4190</v>
      </c>
      <c r="B748" s="63" t="s">
        <v>4480</v>
      </c>
      <c r="C748" s="63" t="s">
        <v>4481</v>
      </c>
      <c r="D748" s="63" t="s">
        <v>4482</v>
      </c>
      <c r="E748" s="63" t="s">
        <v>4483</v>
      </c>
      <c r="F748" s="63">
        <v>1</v>
      </c>
      <c r="G748" s="63" t="s">
        <v>4484</v>
      </c>
      <c r="H748" s="63" t="s">
        <v>3786</v>
      </c>
      <c r="I748" s="60" t="s">
        <v>2481</v>
      </c>
      <c r="J748" s="63" t="s">
        <v>102</v>
      </c>
      <c r="K748" s="63" t="s">
        <v>4482</v>
      </c>
      <c r="L748" s="63" t="s">
        <v>4483</v>
      </c>
      <c r="M748" s="34" t="s">
        <v>103</v>
      </c>
      <c r="N748" s="34" t="s">
        <v>104</v>
      </c>
      <c r="O748" s="35"/>
      <c r="P748" s="35">
        <v>10725</v>
      </c>
      <c r="Q748" s="36">
        <v>1.1200000000000001</v>
      </c>
      <c r="R748" s="37">
        <v>105500</v>
      </c>
      <c r="S748" s="37">
        <v>3000</v>
      </c>
      <c r="T748" s="37">
        <f t="shared" si="12"/>
        <v>108500</v>
      </c>
    </row>
    <row r="749" spans="1:20" x14ac:dyDescent="0.3">
      <c r="A749" s="63" t="s">
        <v>4485</v>
      </c>
      <c r="B749" s="63" t="s">
        <v>4486</v>
      </c>
      <c r="C749" s="63" t="s">
        <v>4487</v>
      </c>
      <c r="D749" s="63" t="s">
        <v>4488</v>
      </c>
      <c r="E749" s="63" t="s">
        <v>4489</v>
      </c>
      <c r="F749" s="63">
        <v>1</v>
      </c>
      <c r="G749" s="63" t="s">
        <v>4490</v>
      </c>
      <c r="H749" s="63" t="s">
        <v>119</v>
      </c>
      <c r="I749" s="60" t="s">
        <v>2481</v>
      </c>
      <c r="J749" s="63" t="s">
        <v>102</v>
      </c>
      <c r="K749" s="63" t="s">
        <v>4488</v>
      </c>
      <c r="L749" s="63" t="s">
        <v>4489</v>
      </c>
      <c r="M749" s="34" t="s">
        <v>103</v>
      </c>
      <c r="N749" s="34" t="s">
        <v>104</v>
      </c>
      <c r="O749" s="35"/>
      <c r="P749" s="35">
        <v>10726</v>
      </c>
      <c r="Q749" s="36">
        <v>1.1200000000000001</v>
      </c>
      <c r="R749" s="37">
        <v>105500</v>
      </c>
      <c r="S749" s="37">
        <v>3000</v>
      </c>
      <c r="T749" s="37">
        <f t="shared" si="12"/>
        <v>108500</v>
      </c>
    </row>
    <row r="750" spans="1:20" x14ac:dyDescent="0.3">
      <c r="A750" s="63" t="s">
        <v>3525</v>
      </c>
      <c r="B750" s="63" t="s">
        <v>4491</v>
      </c>
      <c r="C750" s="63" t="s">
        <v>4492</v>
      </c>
      <c r="D750" s="63" t="s">
        <v>4493</v>
      </c>
      <c r="E750" s="63" t="s">
        <v>4494</v>
      </c>
      <c r="F750" s="63">
        <v>1</v>
      </c>
      <c r="G750" s="63" t="s">
        <v>4495</v>
      </c>
      <c r="H750" s="63" t="s">
        <v>119</v>
      </c>
      <c r="I750" s="60" t="s">
        <v>2481</v>
      </c>
      <c r="J750" s="59" t="s">
        <v>4496</v>
      </c>
      <c r="K750" s="63" t="s">
        <v>4493</v>
      </c>
      <c r="L750" s="63" t="s">
        <v>4494</v>
      </c>
      <c r="M750" s="34" t="s">
        <v>103</v>
      </c>
      <c r="N750" s="34" t="s">
        <v>104</v>
      </c>
      <c r="O750" s="35"/>
      <c r="P750" s="35">
        <v>10727</v>
      </c>
      <c r="Q750" s="36">
        <v>1.1200000000000001</v>
      </c>
      <c r="R750" s="37">
        <v>105500</v>
      </c>
      <c r="S750" s="37">
        <v>3000</v>
      </c>
      <c r="T750" s="37">
        <f t="shared" si="12"/>
        <v>108500</v>
      </c>
    </row>
    <row r="751" spans="1:20" x14ac:dyDescent="0.3">
      <c r="A751" s="63" t="s">
        <v>4497</v>
      </c>
      <c r="B751" s="63" t="s">
        <v>4498</v>
      </c>
      <c r="C751" s="63" t="s">
        <v>4499</v>
      </c>
      <c r="D751" s="63" t="s">
        <v>4500</v>
      </c>
      <c r="E751" s="63" t="s">
        <v>4501</v>
      </c>
      <c r="F751" s="63">
        <v>1</v>
      </c>
      <c r="G751" s="63" t="s">
        <v>4502</v>
      </c>
      <c r="H751" s="63" t="s">
        <v>119</v>
      </c>
      <c r="I751" s="64" t="s">
        <v>4064</v>
      </c>
      <c r="J751" s="59" t="s">
        <v>4503</v>
      </c>
      <c r="K751" s="63" t="s">
        <v>4500</v>
      </c>
      <c r="L751" s="63" t="s">
        <v>4501</v>
      </c>
      <c r="M751" s="34" t="s">
        <v>103</v>
      </c>
      <c r="N751" s="34" t="s">
        <v>104</v>
      </c>
      <c r="O751" s="35"/>
      <c r="P751" s="35">
        <v>10728</v>
      </c>
      <c r="Q751" s="36">
        <v>1.1200000000000001</v>
      </c>
      <c r="R751" s="37">
        <v>105500</v>
      </c>
      <c r="S751" s="37">
        <v>0</v>
      </c>
      <c r="T751" s="37">
        <f t="shared" si="12"/>
        <v>105500</v>
      </c>
    </row>
    <row r="752" spans="1:20" x14ac:dyDescent="0.3">
      <c r="A752" s="63" t="s">
        <v>4504</v>
      </c>
      <c r="B752" s="63" t="s">
        <v>4505</v>
      </c>
      <c r="C752" s="63" t="s">
        <v>4506</v>
      </c>
      <c r="D752" s="63" t="s">
        <v>4507</v>
      </c>
      <c r="E752" s="63" t="s">
        <v>4508</v>
      </c>
      <c r="F752" s="63">
        <v>1</v>
      </c>
      <c r="G752" s="63" t="s">
        <v>4509</v>
      </c>
      <c r="H752" s="63" t="s">
        <v>913</v>
      </c>
      <c r="I752" s="60" t="s">
        <v>2481</v>
      </c>
      <c r="J752" s="59" t="s">
        <v>4510</v>
      </c>
      <c r="K752" s="63" t="s">
        <v>4507</v>
      </c>
      <c r="L752" s="63" t="s">
        <v>4508</v>
      </c>
      <c r="M752" s="34" t="s">
        <v>103</v>
      </c>
      <c r="N752" s="34" t="s">
        <v>104</v>
      </c>
      <c r="O752" s="35"/>
      <c r="P752" s="35">
        <v>10729</v>
      </c>
      <c r="Q752" s="36">
        <v>1.1200000000000001</v>
      </c>
      <c r="R752" s="37">
        <v>105500</v>
      </c>
      <c r="S752" s="37">
        <v>3000</v>
      </c>
      <c r="T752" s="37">
        <f t="shared" si="12"/>
        <v>108500</v>
      </c>
    </row>
    <row r="753" spans="1:20" x14ac:dyDescent="0.3">
      <c r="A753" s="63" t="s">
        <v>4300</v>
      </c>
      <c r="B753" s="63" t="s">
        <v>4511</v>
      </c>
      <c r="C753" s="63" t="s">
        <v>4512</v>
      </c>
      <c r="D753" s="63" t="s">
        <v>4513</v>
      </c>
      <c r="E753" s="63" t="s">
        <v>4514</v>
      </c>
      <c r="F753" s="63">
        <v>1</v>
      </c>
      <c r="G753" s="63" t="s">
        <v>4515</v>
      </c>
      <c r="H753" s="63" t="s">
        <v>913</v>
      </c>
      <c r="I753" s="60" t="s">
        <v>2481</v>
      </c>
      <c r="J753" s="63" t="s">
        <v>102</v>
      </c>
      <c r="K753" s="63" t="s">
        <v>4513</v>
      </c>
      <c r="L753" s="63" t="s">
        <v>4514</v>
      </c>
      <c r="M753" s="34" t="s">
        <v>103</v>
      </c>
      <c r="N753" s="34" t="s">
        <v>104</v>
      </c>
      <c r="O753" s="35"/>
      <c r="P753" s="35">
        <v>10730</v>
      </c>
      <c r="Q753" s="36">
        <v>1.1200000000000001</v>
      </c>
      <c r="R753" s="37">
        <v>105500</v>
      </c>
      <c r="S753" s="37">
        <v>3000</v>
      </c>
      <c r="T753" s="37">
        <f t="shared" si="12"/>
        <v>108500</v>
      </c>
    </row>
    <row r="754" spans="1:20" x14ac:dyDescent="0.3">
      <c r="A754" s="63" t="s">
        <v>4516</v>
      </c>
      <c r="B754" s="63" t="s">
        <v>4517</v>
      </c>
      <c r="C754" s="63" t="s">
        <v>4518</v>
      </c>
      <c r="D754" s="63" t="s">
        <v>4519</v>
      </c>
      <c r="E754" s="63" t="s">
        <v>4520</v>
      </c>
      <c r="F754" s="63">
        <v>1</v>
      </c>
      <c r="G754" s="63" t="s">
        <v>4521</v>
      </c>
      <c r="H754" s="63" t="s">
        <v>3798</v>
      </c>
      <c r="I754" s="60" t="s">
        <v>2481</v>
      </c>
      <c r="J754" s="59" t="s">
        <v>4522</v>
      </c>
      <c r="K754" s="63" t="s">
        <v>4523</v>
      </c>
      <c r="L754" s="63" t="s">
        <v>4524</v>
      </c>
      <c r="M754" s="34" t="s">
        <v>103</v>
      </c>
      <c r="N754" s="34" t="s">
        <v>104</v>
      </c>
      <c r="O754" s="35"/>
      <c r="P754" s="35">
        <v>10731</v>
      </c>
      <c r="Q754" s="36">
        <v>1.1200000000000001</v>
      </c>
      <c r="R754" s="37">
        <v>156500</v>
      </c>
      <c r="S754" s="37">
        <v>3000</v>
      </c>
      <c r="T754" s="37">
        <f t="shared" si="12"/>
        <v>159500</v>
      </c>
    </row>
    <row r="755" spans="1:20" x14ac:dyDescent="0.3">
      <c r="A755" s="63" t="s">
        <v>4333</v>
      </c>
      <c r="B755" s="63" t="s">
        <v>4525</v>
      </c>
      <c r="C755" s="63" t="s">
        <v>4526</v>
      </c>
      <c r="D755" s="63" t="s">
        <v>4527</v>
      </c>
      <c r="E755" s="63" t="s">
        <v>4528</v>
      </c>
      <c r="F755" s="63">
        <v>1</v>
      </c>
      <c r="G755" s="63" t="s">
        <v>4529</v>
      </c>
      <c r="H755" s="63" t="s">
        <v>486</v>
      </c>
      <c r="I755" s="64" t="s">
        <v>4064</v>
      </c>
      <c r="J755" s="59" t="s">
        <v>4530</v>
      </c>
      <c r="K755" s="63" t="s">
        <v>4527</v>
      </c>
      <c r="L755" s="63" t="s">
        <v>4528</v>
      </c>
      <c r="M755" s="34" t="s">
        <v>103</v>
      </c>
      <c r="N755" s="34" t="s">
        <v>104</v>
      </c>
      <c r="O755" s="35"/>
      <c r="P755" s="35">
        <v>10732</v>
      </c>
      <c r="Q755" s="36">
        <v>1.1200000000000001</v>
      </c>
      <c r="R755" s="37">
        <v>63500</v>
      </c>
      <c r="S755" s="37">
        <v>0</v>
      </c>
      <c r="T755" s="37">
        <f t="shared" si="12"/>
        <v>63500</v>
      </c>
    </row>
    <row r="756" spans="1:20" x14ac:dyDescent="0.3">
      <c r="A756" s="63" t="s">
        <v>4099</v>
      </c>
      <c r="B756" s="63" t="s">
        <v>4531</v>
      </c>
      <c r="C756" s="63" t="s">
        <v>4532</v>
      </c>
      <c r="D756" s="63" t="s">
        <v>4102</v>
      </c>
      <c r="E756" s="63" t="s">
        <v>4103</v>
      </c>
      <c r="F756" s="63">
        <v>1</v>
      </c>
      <c r="G756" s="63" t="s">
        <v>4104</v>
      </c>
      <c r="H756" s="63" t="s">
        <v>486</v>
      </c>
      <c r="I756" s="64" t="s">
        <v>4064</v>
      </c>
      <c r="J756" s="59" t="s">
        <v>4105</v>
      </c>
      <c r="K756" s="63" t="s">
        <v>4102</v>
      </c>
      <c r="L756" s="63" t="s">
        <v>4103</v>
      </c>
      <c r="M756" s="34" t="s">
        <v>103</v>
      </c>
      <c r="N756" s="34" t="s">
        <v>104</v>
      </c>
      <c r="O756" s="35"/>
      <c r="P756" s="35">
        <v>10733</v>
      </c>
      <c r="Q756" s="36">
        <v>1.1200000000000001</v>
      </c>
      <c r="R756" s="37">
        <v>63500</v>
      </c>
      <c r="S756" s="37">
        <v>0</v>
      </c>
      <c r="T756" s="37">
        <f t="shared" si="12"/>
        <v>63500</v>
      </c>
    </row>
    <row r="757" spans="1:20" x14ac:dyDescent="0.3">
      <c r="A757" s="63" t="s">
        <v>4271</v>
      </c>
      <c r="B757" s="63" t="s">
        <v>4533</v>
      </c>
      <c r="C757" s="63" t="s">
        <v>4534</v>
      </c>
      <c r="D757" s="63" t="s">
        <v>4535</v>
      </c>
      <c r="E757" s="63" t="s">
        <v>4536</v>
      </c>
      <c r="F757" s="63">
        <v>1</v>
      </c>
      <c r="G757" s="63" t="s">
        <v>4537</v>
      </c>
      <c r="H757" s="63" t="s">
        <v>486</v>
      </c>
      <c r="I757" s="64" t="s">
        <v>4064</v>
      </c>
      <c r="J757" s="63" t="s">
        <v>102</v>
      </c>
      <c r="K757" s="63" t="s">
        <v>4535</v>
      </c>
      <c r="L757" s="63" t="s">
        <v>4536</v>
      </c>
      <c r="M757" s="34" t="s">
        <v>103</v>
      </c>
      <c r="N757" s="34" t="s">
        <v>104</v>
      </c>
      <c r="O757" s="35"/>
      <c r="P757" s="35">
        <v>10734</v>
      </c>
      <c r="Q757" s="36">
        <v>1.1200000000000001</v>
      </c>
      <c r="R757" s="37">
        <v>63500</v>
      </c>
      <c r="S757" s="37">
        <v>0</v>
      </c>
      <c r="T757" s="37">
        <f t="shared" si="12"/>
        <v>63500</v>
      </c>
    </row>
    <row r="758" spans="1:20" x14ac:dyDescent="0.3">
      <c r="A758" s="63" t="s">
        <v>4099</v>
      </c>
      <c r="B758" s="63" t="s">
        <v>4538</v>
      </c>
      <c r="C758" s="63" t="s">
        <v>4539</v>
      </c>
      <c r="D758" s="63" t="s">
        <v>4540</v>
      </c>
      <c r="E758" s="63" t="s">
        <v>4541</v>
      </c>
      <c r="F758" s="63">
        <v>1</v>
      </c>
      <c r="G758" s="63" t="s">
        <v>4542</v>
      </c>
      <c r="H758" s="63" t="s">
        <v>492</v>
      </c>
      <c r="I758" s="63" t="s">
        <v>102</v>
      </c>
      <c r="J758" s="59" t="s">
        <v>4543</v>
      </c>
      <c r="K758" s="63" t="s">
        <v>4540</v>
      </c>
      <c r="L758" s="63" t="s">
        <v>4541</v>
      </c>
      <c r="M758" s="34" t="s">
        <v>103</v>
      </c>
      <c r="N758" s="34" t="s">
        <v>104</v>
      </c>
      <c r="O758" s="35"/>
      <c r="P758" s="35">
        <v>10735</v>
      </c>
      <c r="Q758" s="36">
        <v>1.1200000000000001</v>
      </c>
      <c r="R758" s="37">
        <v>57500</v>
      </c>
      <c r="S758" s="37">
        <v>0</v>
      </c>
      <c r="T758" s="37">
        <f t="shared" si="12"/>
        <v>57500</v>
      </c>
    </row>
    <row r="759" spans="1:20" x14ac:dyDescent="0.3">
      <c r="A759" s="63" t="s">
        <v>4497</v>
      </c>
      <c r="B759" s="63" t="s">
        <v>4544</v>
      </c>
      <c r="C759" s="63" t="s">
        <v>4545</v>
      </c>
      <c r="D759" s="63" t="s">
        <v>4453</v>
      </c>
      <c r="E759" s="63" t="s">
        <v>4454</v>
      </c>
      <c r="F759" s="63">
        <v>1</v>
      </c>
      <c r="G759" s="63" t="s">
        <v>4455</v>
      </c>
      <c r="H759" s="63" t="s">
        <v>4546</v>
      </c>
      <c r="I759" s="63" t="s">
        <v>102</v>
      </c>
      <c r="J759" s="59" t="s">
        <v>4547</v>
      </c>
      <c r="K759" s="63" t="s">
        <v>4453</v>
      </c>
      <c r="L759" s="63" t="s">
        <v>4454</v>
      </c>
      <c r="M759" s="34" t="s">
        <v>103</v>
      </c>
      <c r="N759" s="34" t="s">
        <v>104</v>
      </c>
      <c r="O759" s="35"/>
      <c r="P759" s="35">
        <v>10736</v>
      </c>
      <c r="Q759" s="36">
        <v>1.1200000000000001</v>
      </c>
      <c r="R759" s="37">
        <v>10500</v>
      </c>
      <c r="S759" s="37">
        <v>0</v>
      </c>
      <c r="T759" s="37">
        <f t="shared" si="12"/>
        <v>10500</v>
      </c>
    </row>
    <row r="760" spans="1:20" x14ac:dyDescent="0.3">
      <c r="A760" s="63" t="s">
        <v>3723</v>
      </c>
      <c r="B760" s="63" t="s">
        <v>4548</v>
      </c>
      <c r="C760" s="63" t="s">
        <v>4549</v>
      </c>
      <c r="D760" s="63" t="s">
        <v>4433</v>
      </c>
      <c r="E760" s="63" t="s">
        <v>4434</v>
      </c>
      <c r="F760" s="63">
        <v>1</v>
      </c>
      <c r="G760" s="63" t="s">
        <v>4435</v>
      </c>
      <c r="H760" s="63" t="s">
        <v>4546</v>
      </c>
      <c r="I760" s="63" t="s">
        <v>102</v>
      </c>
      <c r="J760" s="59" t="s">
        <v>4436</v>
      </c>
      <c r="K760" s="63" t="s">
        <v>4437</v>
      </c>
      <c r="L760" s="63" t="s">
        <v>4438</v>
      </c>
      <c r="M760" s="34" t="s">
        <v>103</v>
      </c>
      <c r="N760" s="34" t="s">
        <v>104</v>
      </c>
      <c r="O760" s="35"/>
      <c r="P760" s="35">
        <v>10737</v>
      </c>
      <c r="Q760" s="36">
        <v>1.1200000000000001</v>
      </c>
      <c r="R760" s="37">
        <v>10500</v>
      </c>
      <c r="S760" s="37">
        <v>0</v>
      </c>
      <c r="T760" s="37">
        <f t="shared" si="12"/>
        <v>10500</v>
      </c>
    </row>
    <row r="761" spans="1:20" x14ac:dyDescent="0.3">
      <c r="A761" s="63" t="s">
        <v>3627</v>
      </c>
      <c r="B761" s="63" t="s">
        <v>4550</v>
      </c>
      <c r="C761" s="63" t="s">
        <v>4551</v>
      </c>
      <c r="D761" s="63" t="s">
        <v>4552</v>
      </c>
      <c r="E761" s="63" t="s">
        <v>4553</v>
      </c>
      <c r="F761" s="63">
        <v>1</v>
      </c>
      <c r="G761" s="63" t="s">
        <v>4554</v>
      </c>
      <c r="H761" s="63" t="s">
        <v>2159</v>
      </c>
      <c r="I761" s="63" t="s">
        <v>102</v>
      </c>
      <c r="J761" s="59" t="s">
        <v>4555</v>
      </c>
      <c r="K761" s="63" t="s">
        <v>4556</v>
      </c>
      <c r="L761" s="63" t="s">
        <v>4557</v>
      </c>
      <c r="M761" s="34" t="s">
        <v>103</v>
      </c>
      <c r="N761" s="34" t="s">
        <v>104</v>
      </c>
      <c r="O761" s="35"/>
      <c r="P761" s="35">
        <v>10738</v>
      </c>
      <c r="Q761" s="36">
        <v>1.1200000000000001</v>
      </c>
      <c r="R761" s="37">
        <v>17000</v>
      </c>
      <c r="S761" s="37">
        <v>0</v>
      </c>
      <c r="T761" s="37">
        <f t="shared" si="12"/>
        <v>17000</v>
      </c>
    </row>
    <row r="762" spans="1:20" x14ac:dyDescent="0.3">
      <c r="A762" s="63" t="s">
        <v>4558</v>
      </c>
      <c r="B762" s="63" t="s">
        <v>4559</v>
      </c>
      <c r="C762" s="63" t="s">
        <v>4560</v>
      </c>
      <c r="D762" s="63" t="s">
        <v>4561</v>
      </c>
      <c r="E762" s="63" t="s">
        <v>4562</v>
      </c>
      <c r="F762" s="63">
        <v>1</v>
      </c>
      <c r="G762" s="63" t="s">
        <v>4563</v>
      </c>
      <c r="H762" s="63" t="s">
        <v>498</v>
      </c>
      <c r="I762" s="64" t="s">
        <v>4064</v>
      </c>
      <c r="J762" s="59" t="s">
        <v>4564</v>
      </c>
      <c r="K762" s="63" t="s">
        <v>4561</v>
      </c>
      <c r="L762" s="63" t="s">
        <v>4562</v>
      </c>
      <c r="M762" s="34" t="s">
        <v>103</v>
      </c>
      <c r="N762" s="34" t="s">
        <v>104</v>
      </c>
      <c r="O762" s="35"/>
      <c r="P762" s="35">
        <v>10739</v>
      </c>
      <c r="Q762" s="36">
        <v>1.1200000000000001</v>
      </c>
      <c r="R762" s="37">
        <v>29000</v>
      </c>
      <c r="S762" s="37">
        <v>0</v>
      </c>
      <c r="T762" s="37">
        <f t="shared" si="12"/>
        <v>29000</v>
      </c>
    </row>
    <row r="763" spans="1:20" x14ac:dyDescent="0.3">
      <c r="A763" s="63" t="s">
        <v>4190</v>
      </c>
      <c r="B763" s="63" t="s">
        <v>4565</v>
      </c>
      <c r="C763" s="63" t="s">
        <v>4566</v>
      </c>
      <c r="D763" s="63" t="s">
        <v>4567</v>
      </c>
      <c r="E763" s="63" t="s">
        <v>4568</v>
      </c>
      <c r="F763" s="63">
        <v>1</v>
      </c>
      <c r="G763" s="63" t="s">
        <v>4569</v>
      </c>
      <c r="H763" s="63" t="s">
        <v>926</v>
      </c>
      <c r="I763" s="64" t="s">
        <v>4064</v>
      </c>
      <c r="J763" s="63" t="s">
        <v>102</v>
      </c>
      <c r="K763" s="63" t="s">
        <v>4567</v>
      </c>
      <c r="L763" s="63" t="s">
        <v>4568</v>
      </c>
      <c r="M763" s="34" t="s">
        <v>103</v>
      </c>
      <c r="N763" s="34" t="s">
        <v>104</v>
      </c>
      <c r="O763" s="35"/>
      <c r="P763" s="35">
        <v>10740</v>
      </c>
      <c r="Q763" s="36">
        <v>1.1200000000000001</v>
      </c>
      <c r="R763" s="37">
        <v>29000</v>
      </c>
      <c r="S763" s="37">
        <v>0</v>
      </c>
      <c r="T763" s="37">
        <f t="shared" si="12"/>
        <v>29000</v>
      </c>
    </row>
    <row r="764" spans="1:20" x14ac:dyDescent="0.3">
      <c r="A764" s="63" t="s">
        <v>2475</v>
      </c>
      <c r="B764" s="63" t="s">
        <v>4570</v>
      </c>
      <c r="C764" s="63" t="s">
        <v>4571</v>
      </c>
      <c r="D764" s="63" t="s">
        <v>4572</v>
      </c>
      <c r="E764" s="63" t="s">
        <v>4573</v>
      </c>
      <c r="F764" s="63">
        <v>1</v>
      </c>
      <c r="G764" s="63" t="s">
        <v>4574</v>
      </c>
      <c r="H764" s="63" t="s">
        <v>513</v>
      </c>
      <c r="I764" s="64" t="s">
        <v>4064</v>
      </c>
      <c r="J764" s="63" t="s">
        <v>102</v>
      </c>
      <c r="K764" s="63" t="s">
        <v>4572</v>
      </c>
      <c r="L764" s="63" t="s">
        <v>4573</v>
      </c>
      <c r="M764" s="34" t="s">
        <v>103</v>
      </c>
      <c r="N764" s="34" t="s">
        <v>104</v>
      </c>
      <c r="O764" s="35"/>
      <c r="P764" s="35">
        <v>10741</v>
      </c>
      <c r="Q764" s="36">
        <v>1.1200000000000001</v>
      </c>
      <c r="R764" s="37">
        <v>44000</v>
      </c>
      <c r="S764" s="37">
        <v>0</v>
      </c>
      <c r="T764" s="37">
        <f t="shared" si="12"/>
        <v>44000</v>
      </c>
    </row>
    <row r="765" spans="1:20" x14ac:dyDescent="0.3">
      <c r="A765" s="63" t="s">
        <v>3824</v>
      </c>
      <c r="B765" s="63" t="s">
        <v>4575</v>
      </c>
      <c r="C765" s="63" t="s">
        <v>4576</v>
      </c>
      <c r="D765" s="63" t="s">
        <v>4577</v>
      </c>
      <c r="E765" s="63" t="s">
        <v>4578</v>
      </c>
      <c r="F765" s="63">
        <v>1</v>
      </c>
      <c r="G765" s="63" t="s">
        <v>4579</v>
      </c>
      <c r="H765" s="63" t="s">
        <v>513</v>
      </c>
      <c r="I765" s="64" t="s">
        <v>4064</v>
      </c>
      <c r="J765" s="63" t="s">
        <v>4580</v>
      </c>
      <c r="K765" s="63" t="s">
        <v>4581</v>
      </c>
      <c r="L765" s="63" t="s">
        <v>4582</v>
      </c>
      <c r="M765" s="34" t="s">
        <v>103</v>
      </c>
      <c r="N765" s="34" t="s">
        <v>104</v>
      </c>
      <c r="O765" s="35"/>
      <c r="P765" s="35">
        <v>10742</v>
      </c>
      <c r="Q765" s="36">
        <v>1.1200000000000001</v>
      </c>
      <c r="R765" s="37">
        <v>44000</v>
      </c>
      <c r="S765" s="37">
        <v>0</v>
      </c>
      <c r="T765" s="37">
        <f t="shared" si="12"/>
        <v>44000</v>
      </c>
    </row>
    <row r="766" spans="1:20" x14ac:dyDescent="0.3">
      <c r="A766" s="63" t="s">
        <v>4583</v>
      </c>
      <c r="B766" s="63" t="s">
        <v>4584</v>
      </c>
      <c r="C766" s="63" t="s">
        <v>4585</v>
      </c>
      <c r="D766" s="63" t="s">
        <v>4586</v>
      </c>
      <c r="E766" s="63" t="s">
        <v>4587</v>
      </c>
      <c r="F766" s="63">
        <v>1</v>
      </c>
      <c r="G766" s="63" t="s">
        <v>4588</v>
      </c>
      <c r="H766" s="63" t="s">
        <v>525</v>
      </c>
      <c r="I766" s="60" t="s">
        <v>2481</v>
      </c>
      <c r="J766" s="63" t="s">
        <v>102</v>
      </c>
      <c r="K766" s="63" t="s">
        <v>4586</v>
      </c>
      <c r="L766" s="63" t="s">
        <v>4587</v>
      </c>
      <c r="M766" s="34" t="s">
        <v>103</v>
      </c>
      <c r="N766" s="34" t="s">
        <v>104</v>
      </c>
      <c r="O766" s="35"/>
      <c r="P766" s="35">
        <v>10743</v>
      </c>
      <c r="Q766" s="36">
        <v>1.1200000000000001</v>
      </c>
      <c r="R766" s="37">
        <v>59000</v>
      </c>
      <c r="S766" s="37">
        <v>3500</v>
      </c>
      <c r="T766" s="37">
        <f t="shared" si="12"/>
        <v>62500</v>
      </c>
    </row>
    <row r="767" spans="1:20" x14ac:dyDescent="0.3">
      <c r="A767" s="63" t="s">
        <v>3465</v>
      </c>
      <c r="B767" s="63" t="s">
        <v>4589</v>
      </c>
      <c r="C767" s="63" t="s">
        <v>4590</v>
      </c>
      <c r="D767" s="63" t="s">
        <v>4591</v>
      </c>
      <c r="E767" s="63" t="s">
        <v>4592</v>
      </c>
      <c r="F767" s="63">
        <v>1</v>
      </c>
      <c r="G767" s="63" t="s">
        <v>4593</v>
      </c>
      <c r="H767" s="63" t="s">
        <v>525</v>
      </c>
      <c r="I767" s="64" t="s">
        <v>4064</v>
      </c>
      <c r="J767" s="59" t="s">
        <v>4594</v>
      </c>
      <c r="K767" s="63" t="s">
        <v>4591</v>
      </c>
      <c r="L767" s="63" t="s">
        <v>4592</v>
      </c>
      <c r="M767" s="34" t="s">
        <v>103</v>
      </c>
      <c r="N767" s="34" t="s">
        <v>104</v>
      </c>
      <c r="O767" s="35"/>
      <c r="P767" s="35">
        <v>10744</v>
      </c>
      <c r="Q767" s="36">
        <v>1.1200000000000001</v>
      </c>
      <c r="R767" s="37">
        <v>59000</v>
      </c>
      <c r="S767" s="37">
        <v>0</v>
      </c>
      <c r="T767" s="37">
        <f t="shared" si="12"/>
        <v>59000</v>
      </c>
    </row>
    <row r="768" spans="1:20" x14ac:dyDescent="0.3">
      <c r="A768" s="63" t="s">
        <v>4071</v>
      </c>
      <c r="B768" s="63" t="s">
        <v>4595</v>
      </c>
      <c r="C768" s="63" t="s">
        <v>4596</v>
      </c>
      <c r="D768" s="63" t="s">
        <v>4597</v>
      </c>
      <c r="E768" s="63" t="s">
        <v>4598</v>
      </c>
      <c r="F768" s="63">
        <v>1</v>
      </c>
      <c r="G768" s="63" t="s">
        <v>4599</v>
      </c>
      <c r="H768" s="63" t="s">
        <v>3076</v>
      </c>
      <c r="I768" s="60" t="s">
        <v>2481</v>
      </c>
      <c r="J768" s="63" t="s">
        <v>102</v>
      </c>
      <c r="K768" s="63" t="s">
        <v>4597</v>
      </c>
      <c r="L768" s="63" t="s">
        <v>4598</v>
      </c>
      <c r="M768" s="34" t="s">
        <v>103</v>
      </c>
      <c r="N768" s="34" t="s">
        <v>104</v>
      </c>
      <c r="O768" s="35"/>
      <c r="P768" s="35">
        <v>10745</v>
      </c>
      <c r="Q768" s="36">
        <v>1.1200000000000001</v>
      </c>
      <c r="R768" s="37">
        <v>59000</v>
      </c>
      <c r="S768" s="37">
        <v>3500</v>
      </c>
      <c r="T768" s="37">
        <f t="shared" si="12"/>
        <v>62500</v>
      </c>
    </row>
    <row r="769" spans="1:20" x14ac:dyDescent="0.3">
      <c r="A769" s="63" t="s">
        <v>4058</v>
      </c>
      <c r="B769" s="63" t="s">
        <v>4600</v>
      </c>
      <c r="C769" s="63" t="s">
        <v>4601</v>
      </c>
      <c r="D769" s="63" t="s">
        <v>4602</v>
      </c>
      <c r="E769" s="63" t="s">
        <v>4603</v>
      </c>
      <c r="F769" s="65">
        <v>2</v>
      </c>
      <c r="G769" s="63" t="s">
        <v>4604</v>
      </c>
      <c r="H769" s="63" t="s">
        <v>2231</v>
      </c>
      <c r="I769" s="60" t="s">
        <v>2481</v>
      </c>
      <c r="J769" s="63" t="s">
        <v>4605</v>
      </c>
      <c r="K769" s="63" t="s">
        <v>4602</v>
      </c>
      <c r="L769" s="63" t="s">
        <v>4603</v>
      </c>
      <c r="M769" s="34" t="s">
        <v>103</v>
      </c>
      <c r="N769" s="34" t="s">
        <v>104</v>
      </c>
      <c r="O769" s="35"/>
      <c r="P769" s="35">
        <v>10746</v>
      </c>
      <c r="Q769" s="36">
        <v>1.1200000000000001</v>
      </c>
      <c r="R769" s="37">
        <v>39000</v>
      </c>
      <c r="S769" s="37">
        <v>7000</v>
      </c>
      <c r="T769" s="37">
        <f t="shared" si="12"/>
        <v>85000</v>
      </c>
    </row>
    <row r="770" spans="1:20" x14ac:dyDescent="0.3">
      <c r="A770" s="63" t="s">
        <v>3214</v>
      </c>
      <c r="B770" s="63" t="s">
        <v>4606</v>
      </c>
      <c r="C770" s="63" t="s">
        <v>4607</v>
      </c>
      <c r="D770" s="63" t="s">
        <v>3707</v>
      </c>
      <c r="E770" s="63" t="s">
        <v>4608</v>
      </c>
      <c r="F770" s="63">
        <v>1</v>
      </c>
      <c r="G770" s="63" t="s">
        <v>4609</v>
      </c>
      <c r="H770" s="63" t="s">
        <v>1526</v>
      </c>
      <c r="I770" s="64" t="s">
        <v>4064</v>
      </c>
      <c r="J770" s="59" t="s">
        <v>4610</v>
      </c>
      <c r="K770" s="63" t="s">
        <v>3707</v>
      </c>
      <c r="L770" s="63" t="s">
        <v>4608</v>
      </c>
      <c r="M770" s="34" t="s">
        <v>103</v>
      </c>
      <c r="N770" s="34" t="s">
        <v>104</v>
      </c>
      <c r="O770" s="35"/>
      <c r="P770" s="35">
        <v>10747</v>
      </c>
      <c r="Q770" s="36">
        <v>1.1200000000000001</v>
      </c>
      <c r="R770" s="37">
        <v>60000</v>
      </c>
      <c r="S770" s="37">
        <v>0</v>
      </c>
      <c r="T770" s="37">
        <f t="shared" si="12"/>
        <v>60000</v>
      </c>
    </row>
    <row r="771" spans="1:20" x14ac:dyDescent="0.3">
      <c r="A771" s="63" t="s">
        <v>4058</v>
      </c>
      <c r="B771" s="63" t="s">
        <v>4611</v>
      </c>
      <c r="C771" s="63" t="s">
        <v>4612</v>
      </c>
      <c r="D771" s="63" t="s">
        <v>4613</v>
      </c>
      <c r="E771" s="63" t="s">
        <v>4614</v>
      </c>
      <c r="F771" s="63">
        <v>1</v>
      </c>
      <c r="G771" s="63" t="s">
        <v>4615</v>
      </c>
      <c r="H771" s="63" t="s">
        <v>1532</v>
      </c>
      <c r="I771" s="60" t="s">
        <v>2481</v>
      </c>
      <c r="J771" s="63" t="s">
        <v>102</v>
      </c>
      <c r="K771" s="63" t="s">
        <v>4613</v>
      </c>
      <c r="L771" s="63" t="s">
        <v>4614</v>
      </c>
      <c r="M771" s="34" t="s">
        <v>103</v>
      </c>
      <c r="N771" s="34" t="s">
        <v>104</v>
      </c>
      <c r="O771" s="35"/>
      <c r="P771" s="35">
        <v>10748</v>
      </c>
      <c r="Q771" s="36">
        <v>1.1200000000000001</v>
      </c>
      <c r="R771" s="37">
        <v>81000</v>
      </c>
      <c r="S771" s="37">
        <v>3500</v>
      </c>
      <c r="T771" s="37">
        <f t="shared" si="12"/>
        <v>84500</v>
      </c>
    </row>
    <row r="772" spans="1:20" x14ac:dyDescent="0.3">
      <c r="A772" s="63" t="s">
        <v>3465</v>
      </c>
      <c r="B772" s="63" t="s">
        <v>4616</v>
      </c>
      <c r="C772" s="63" t="s">
        <v>4617</v>
      </c>
      <c r="D772" s="63" t="s">
        <v>4618</v>
      </c>
      <c r="E772" s="63" t="s">
        <v>4619</v>
      </c>
      <c r="F772" s="63">
        <v>1</v>
      </c>
      <c r="G772" s="63" t="s">
        <v>4620</v>
      </c>
      <c r="H772" s="63" t="s">
        <v>1532</v>
      </c>
      <c r="I772" s="64" t="s">
        <v>4064</v>
      </c>
      <c r="J772" s="59" t="s">
        <v>4621</v>
      </c>
      <c r="K772" s="63" t="s">
        <v>4622</v>
      </c>
      <c r="L772" s="63" t="s">
        <v>4623</v>
      </c>
      <c r="M772" s="34" t="s">
        <v>103</v>
      </c>
      <c r="N772" s="34" t="s">
        <v>104</v>
      </c>
      <c r="O772" s="35"/>
      <c r="P772" s="35">
        <v>10749</v>
      </c>
      <c r="Q772" s="36">
        <v>1.1200000000000001</v>
      </c>
      <c r="R772" s="37">
        <v>81000</v>
      </c>
      <c r="S772" s="37">
        <v>0</v>
      </c>
      <c r="T772" s="37">
        <f t="shared" si="12"/>
        <v>81000</v>
      </c>
    </row>
    <row r="773" spans="1:20" x14ac:dyDescent="0.3">
      <c r="A773" s="63" t="s">
        <v>4469</v>
      </c>
      <c r="B773" s="63" t="s">
        <v>4624</v>
      </c>
      <c r="C773" s="63" t="s">
        <v>4625</v>
      </c>
      <c r="D773" s="63" t="s">
        <v>4626</v>
      </c>
      <c r="E773" s="63" t="s">
        <v>4627</v>
      </c>
      <c r="F773" s="63">
        <v>1</v>
      </c>
      <c r="G773" s="63" t="s">
        <v>4628</v>
      </c>
      <c r="H773" s="63" t="s">
        <v>2507</v>
      </c>
      <c r="I773" s="60" t="s">
        <v>2481</v>
      </c>
      <c r="J773" s="63" t="s">
        <v>102</v>
      </c>
      <c r="K773" s="63" t="s">
        <v>4626</v>
      </c>
      <c r="L773" s="63" t="s">
        <v>4627</v>
      </c>
      <c r="M773" s="34" t="s">
        <v>103</v>
      </c>
      <c r="N773" s="34" t="s">
        <v>104</v>
      </c>
      <c r="O773" s="35"/>
      <c r="P773" s="35">
        <v>10750</v>
      </c>
      <c r="Q773" s="36">
        <v>1.1200000000000001</v>
      </c>
      <c r="R773" s="37">
        <v>81000</v>
      </c>
      <c r="S773" s="37">
        <v>3500</v>
      </c>
      <c r="T773" s="37">
        <f t="shared" si="12"/>
        <v>84500</v>
      </c>
    </row>
    <row r="774" spans="1:20" x14ac:dyDescent="0.3">
      <c r="A774" s="63" t="s">
        <v>4071</v>
      </c>
      <c r="B774" s="63" t="s">
        <v>4629</v>
      </c>
      <c r="C774" s="63" t="s">
        <v>4630</v>
      </c>
      <c r="D774" s="63" t="s">
        <v>4631</v>
      </c>
      <c r="E774" s="63" t="s">
        <v>4632</v>
      </c>
      <c r="F774" s="63">
        <v>1</v>
      </c>
      <c r="G774" s="63" t="s">
        <v>4633</v>
      </c>
      <c r="H774" s="63" t="s">
        <v>947</v>
      </c>
      <c r="I774" s="60" t="s">
        <v>2481</v>
      </c>
      <c r="J774" s="59" t="s">
        <v>4634</v>
      </c>
      <c r="K774" s="63" t="s">
        <v>4631</v>
      </c>
      <c r="L774" s="63" t="s">
        <v>4632</v>
      </c>
      <c r="M774" s="34" t="s">
        <v>103</v>
      </c>
      <c r="N774" s="34" t="s">
        <v>104</v>
      </c>
      <c r="O774" s="35"/>
      <c r="P774" s="35">
        <v>10751</v>
      </c>
      <c r="Q774" s="36">
        <v>1.1200000000000001</v>
      </c>
      <c r="R774" s="37">
        <v>116000</v>
      </c>
      <c r="S774" s="37">
        <v>3500</v>
      </c>
      <c r="T774" s="37">
        <f t="shared" si="12"/>
        <v>119500</v>
      </c>
    </row>
    <row r="775" spans="1:20" x14ac:dyDescent="0.3">
      <c r="A775" s="63" t="s">
        <v>4635</v>
      </c>
      <c r="B775" s="63" t="s">
        <v>4636</v>
      </c>
      <c r="C775" s="63" t="s">
        <v>4637</v>
      </c>
      <c r="D775" s="63" t="s">
        <v>4638</v>
      </c>
      <c r="E775" s="63" t="s">
        <v>4639</v>
      </c>
      <c r="F775" s="63">
        <v>1</v>
      </c>
      <c r="G775" s="63" t="s">
        <v>4640</v>
      </c>
      <c r="H775" s="63" t="s">
        <v>574</v>
      </c>
      <c r="I775" s="63" t="s">
        <v>102</v>
      </c>
      <c r="J775" s="59" t="s">
        <v>4641</v>
      </c>
      <c r="K775" s="63" t="s">
        <v>4638</v>
      </c>
      <c r="L775" s="63" t="s">
        <v>4639</v>
      </c>
      <c r="M775" s="44" t="s">
        <v>406</v>
      </c>
      <c r="N775" s="44" t="s">
        <v>407</v>
      </c>
      <c r="O775" s="35"/>
      <c r="P775" s="35">
        <v>10752</v>
      </c>
      <c r="Q775" s="36">
        <v>1.1200000000000001</v>
      </c>
      <c r="R775" s="37">
        <v>20000</v>
      </c>
      <c r="S775" s="37">
        <v>0</v>
      </c>
      <c r="T775" s="37">
        <f t="shared" si="12"/>
        <v>20000</v>
      </c>
    </row>
    <row r="776" spans="1:20" x14ac:dyDescent="0.3">
      <c r="A776" s="63" t="s">
        <v>4271</v>
      </c>
      <c r="B776" s="63" t="s">
        <v>4642</v>
      </c>
      <c r="C776" s="63" t="s">
        <v>4643</v>
      </c>
      <c r="D776" s="63" t="s">
        <v>4644</v>
      </c>
      <c r="E776" s="63" t="s">
        <v>4645</v>
      </c>
      <c r="F776" s="63">
        <v>1</v>
      </c>
      <c r="G776" s="63" t="s">
        <v>4646</v>
      </c>
      <c r="H776" s="63" t="s">
        <v>592</v>
      </c>
      <c r="I776" s="60" t="s">
        <v>2481</v>
      </c>
      <c r="J776" s="63" t="s">
        <v>102</v>
      </c>
      <c r="K776" s="63" t="s">
        <v>4644</v>
      </c>
      <c r="L776" s="63" t="s">
        <v>4645</v>
      </c>
      <c r="M776" s="34" t="s">
        <v>103</v>
      </c>
      <c r="N776" s="34" t="s">
        <v>104</v>
      </c>
      <c r="O776" s="35"/>
      <c r="P776" s="35">
        <v>10753</v>
      </c>
      <c r="Q776" s="36">
        <v>1.1200000000000001</v>
      </c>
      <c r="R776" s="37">
        <v>26000</v>
      </c>
      <c r="S776" s="37">
        <v>0</v>
      </c>
      <c r="T776" s="37">
        <f t="shared" si="12"/>
        <v>26000</v>
      </c>
    </row>
    <row r="777" spans="1:20" x14ac:dyDescent="0.3">
      <c r="A777" s="63" t="s">
        <v>4106</v>
      </c>
      <c r="B777" s="63" t="s">
        <v>4647</v>
      </c>
      <c r="C777" s="63" t="s">
        <v>4648</v>
      </c>
      <c r="D777" s="63" t="s">
        <v>4109</v>
      </c>
      <c r="E777" s="63" t="s">
        <v>4110</v>
      </c>
      <c r="F777" s="63">
        <v>1</v>
      </c>
      <c r="G777" s="63" t="s">
        <v>4111</v>
      </c>
      <c r="H777" s="63" t="s">
        <v>592</v>
      </c>
      <c r="I777" s="60" t="s">
        <v>2481</v>
      </c>
      <c r="J777" s="63" t="s">
        <v>102</v>
      </c>
      <c r="K777" s="63" t="s">
        <v>4109</v>
      </c>
      <c r="L777" s="63" t="s">
        <v>4110</v>
      </c>
      <c r="M777" s="34" t="s">
        <v>103</v>
      </c>
      <c r="N777" s="34" t="s">
        <v>104</v>
      </c>
      <c r="O777" s="35"/>
      <c r="P777" s="35">
        <v>10754</v>
      </c>
      <c r="Q777" s="36">
        <v>1.1200000000000001</v>
      </c>
      <c r="R777" s="37">
        <v>26000</v>
      </c>
      <c r="S777" s="37">
        <v>0</v>
      </c>
      <c r="T777" s="37">
        <f t="shared" si="12"/>
        <v>26000</v>
      </c>
    </row>
    <row r="778" spans="1:20" x14ac:dyDescent="0.3">
      <c r="A778" s="63" t="s">
        <v>4058</v>
      </c>
      <c r="B778" s="63" t="s">
        <v>4649</v>
      </c>
      <c r="C778" s="63" t="s">
        <v>4650</v>
      </c>
      <c r="D778" s="63" t="s">
        <v>642</v>
      </c>
      <c r="E778" s="63" t="s">
        <v>643</v>
      </c>
      <c r="F778" s="65">
        <v>2</v>
      </c>
      <c r="G778" s="63" t="s">
        <v>4651</v>
      </c>
      <c r="H778" s="63" t="s">
        <v>592</v>
      </c>
      <c r="I778" s="60" t="s">
        <v>2481</v>
      </c>
      <c r="J778" s="63" t="s">
        <v>102</v>
      </c>
      <c r="K778" s="63" t="s">
        <v>642</v>
      </c>
      <c r="L778" s="63" t="s">
        <v>643</v>
      </c>
      <c r="M778" s="34" t="s">
        <v>103</v>
      </c>
      <c r="N778" s="34" t="s">
        <v>104</v>
      </c>
      <c r="O778" s="35"/>
      <c r="P778" s="35">
        <v>10755</v>
      </c>
      <c r="Q778" s="36">
        <v>1.1200000000000001</v>
      </c>
      <c r="R778" s="37">
        <v>26000</v>
      </c>
      <c r="S778" s="37">
        <v>0</v>
      </c>
      <c r="T778" s="37">
        <f t="shared" si="12"/>
        <v>52000</v>
      </c>
    </row>
    <row r="779" spans="1:20" x14ac:dyDescent="0.3">
      <c r="A779" s="63" t="s">
        <v>4652</v>
      </c>
      <c r="B779" s="63" t="s">
        <v>4653</v>
      </c>
      <c r="C779" s="63" t="s">
        <v>4654</v>
      </c>
      <c r="D779" s="63" t="s">
        <v>4655</v>
      </c>
      <c r="E779" s="63" t="s">
        <v>4656</v>
      </c>
      <c r="F779" s="63">
        <v>1</v>
      </c>
      <c r="G779" s="63" t="s">
        <v>4657</v>
      </c>
      <c r="H779" s="63" t="s">
        <v>955</v>
      </c>
      <c r="I779" s="60" t="s">
        <v>2481</v>
      </c>
      <c r="J779" s="63" t="s">
        <v>102</v>
      </c>
      <c r="K779" s="63" t="s">
        <v>4655</v>
      </c>
      <c r="L779" s="63" t="s">
        <v>4656</v>
      </c>
      <c r="M779" s="34" t="s">
        <v>103</v>
      </c>
      <c r="N779" s="34" t="s">
        <v>104</v>
      </c>
      <c r="O779" s="35"/>
      <c r="P779" s="35">
        <v>10756</v>
      </c>
      <c r="Q779" s="36">
        <v>1.1200000000000001</v>
      </c>
      <c r="R779" s="37">
        <v>26000</v>
      </c>
      <c r="S779" s="37">
        <v>0</v>
      </c>
      <c r="T779" s="37">
        <f t="shared" si="12"/>
        <v>26000</v>
      </c>
    </row>
    <row r="780" spans="1:20" x14ac:dyDescent="0.3">
      <c r="A780" s="63" t="s">
        <v>4463</v>
      </c>
      <c r="B780" s="63" t="s">
        <v>4658</v>
      </c>
      <c r="C780" s="63" t="s">
        <v>4659</v>
      </c>
      <c r="D780" s="63" t="s">
        <v>4660</v>
      </c>
      <c r="E780" s="63" t="s">
        <v>4661</v>
      </c>
      <c r="F780" s="63">
        <v>1</v>
      </c>
      <c r="G780" s="63" t="s">
        <v>4662</v>
      </c>
      <c r="H780" s="63" t="s">
        <v>955</v>
      </c>
      <c r="I780" s="60" t="s">
        <v>2481</v>
      </c>
      <c r="J780" s="63" t="s">
        <v>102</v>
      </c>
      <c r="K780" s="63" t="s">
        <v>4660</v>
      </c>
      <c r="L780" s="63" t="s">
        <v>4661</v>
      </c>
      <c r="M780" s="34" t="s">
        <v>103</v>
      </c>
      <c r="N780" s="34" t="s">
        <v>104</v>
      </c>
      <c r="O780" s="35"/>
      <c r="P780" s="35">
        <v>10757</v>
      </c>
      <c r="Q780" s="36">
        <v>1.1200000000000001</v>
      </c>
      <c r="R780" s="37">
        <v>26000</v>
      </c>
      <c r="S780" s="37">
        <v>0</v>
      </c>
      <c r="T780" s="37">
        <f t="shared" si="12"/>
        <v>26000</v>
      </c>
    </row>
    <row r="781" spans="1:20" x14ac:dyDescent="0.3">
      <c r="A781" s="63" t="s">
        <v>4129</v>
      </c>
      <c r="B781" s="63" t="s">
        <v>4663</v>
      </c>
      <c r="C781" s="63" t="s">
        <v>4664</v>
      </c>
      <c r="D781" s="63" t="s">
        <v>4309</v>
      </c>
      <c r="E781" s="63" t="s">
        <v>4310</v>
      </c>
      <c r="F781" s="63">
        <v>1</v>
      </c>
      <c r="G781" s="63" t="s">
        <v>4311</v>
      </c>
      <c r="H781" s="63" t="s">
        <v>955</v>
      </c>
      <c r="I781" s="60" t="s">
        <v>2481</v>
      </c>
      <c r="J781" s="63" t="s">
        <v>4312</v>
      </c>
      <c r="K781" s="63" t="s">
        <v>4313</v>
      </c>
      <c r="L781" s="63" t="s">
        <v>4310</v>
      </c>
      <c r="M781" s="34" t="s">
        <v>103</v>
      </c>
      <c r="N781" s="34" t="s">
        <v>104</v>
      </c>
      <c r="O781" s="35"/>
      <c r="P781" s="35">
        <v>10758</v>
      </c>
      <c r="Q781" s="36">
        <v>1.1200000000000001</v>
      </c>
      <c r="R781" s="37">
        <v>26000</v>
      </c>
      <c r="S781" s="37">
        <v>0</v>
      </c>
      <c r="T781" s="37">
        <f t="shared" si="12"/>
        <v>26000</v>
      </c>
    </row>
    <row r="782" spans="1:20" x14ac:dyDescent="0.3">
      <c r="A782" s="63" t="s">
        <v>4112</v>
      </c>
      <c r="B782" s="63" t="s">
        <v>4665</v>
      </c>
      <c r="C782" s="63" t="s">
        <v>4666</v>
      </c>
      <c r="D782" s="63" t="s">
        <v>4667</v>
      </c>
      <c r="E782" s="63" t="s">
        <v>4668</v>
      </c>
      <c r="F782" s="63">
        <v>1</v>
      </c>
      <c r="G782" s="63" t="s">
        <v>4669</v>
      </c>
      <c r="H782" s="63" t="s">
        <v>955</v>
      </c>
      <c r="I782" s="60" t="s">
        <v>2481</v>
      </c>
      <c r="J782" s="63" t="s">
        <v>4670</v>
      </c>
      <c r="K782" s="63" t="s">
        <v>4667</v>
      </c>
      <c r="L782" s="63" t="s">
        <v>4668</v>
      </c>
      <c r="M782" s="34" t="s">
        <v>103</v>
      </c>
      <c r="N782" s="34" t="s">
        <v>104</v>
      </c>
      <c r="O782" s="35"/>
      <c r="P782" s="35">
        <v>10759</v>
      </c>
      <c r="Q782" s="36">
        <v>1.1200000000000001</v>
      </c>
      <c r="R782" s="37">
        <v>26000</v>
      </c>
      <c r="S782" s="37">
        <v>0</v>
      </c>
      <c r="T782" s="37">
        <f t="shared" si="12"/>
        <v>26000</v>
      </c>
    </row>
    <row r="783" spans="1:20" x14ac:dyDescent="0.3">
      <c r="A783" s="63" t="s">
        <v>4190</v>
      </c>
      <c r="B783" s="63" t="s">
        <v>4671</v>
      </c>
      <c r="C783" s="63" t="s">
        <v>4672</v>
      </c>
      <c r="D783" s="63" t="s">
        <v>4673</v>
      </c>
      <c r="E783" s="63" t="s">
        <v>4674</v>
      </c>
      <c r="F783" s="63">
        <v>1</v>
      </c>
      <c r="G783" s="63" t="s">
        <v>4675</v>
      </c>
      <c r="H783" s="63" t="s">
        <v>955</v>
      </c>
      <c r="I783" s="60" t="s">
        <v>2481</v>
      </c>
      <c r="J783" s="59" t="s">
        <v>102</v>
      </c>
      <c r="K783" s="63" t="s">
        <v>4673</v>
      </c>
      <c r="L783" s="63" t="s">
        <v>4674</v>
      </c>
      <c r="M783" s="34" t="s">
        <v>103</v>
      </c>
      <c r="N783" s="34" t="s">
        <v>104</v>
      </c>
      <c r="O783" s="35"/>
      <c r="P783" s="35">
        <v>10760</v>
      </c>
      <c r="Q783" s="36">
        <v>1.1200000000000001</v>
      </c>
      <c r="R783" s="37">
        <v>26000</v>
      </c>
      <c r="S783" s="37">
        <v>0</v>
      </c>
      <c r="T783" s="37">
        <f t="shared" si="12"/>
        <v>26000</v>
      </c>
    </row>
    <row r="784" spans="1:20" x14ac:dyDescent="0.3">
      <c r="A784" s="63" t="s">
        <v>4300</v>
      </c>
      <c r="B784" s="63" t="s">
        <v>4676</v>
      </c>
      <c r="C784" s="63" t="s">
        <v>4677</v>
      </c>
      <c r="D784" s="63" t="s">
        <v>4678</v>
      </c>
      <c r="E784" s="63" t="s">
        <v>4679</v>
      </c>
      <c r="F784" s="63">
        <v>1</v>
      </c>
      <c r="G784" s="63" t="s">
        <v>4680</v>
      </c>
      <c r="H784" s="63" t="s">
        <v>955</v>
      </c>
      <c r="I784" s="60" t="s">
        <v>2481</v>
      </c>
      <c r="J784" s="63" t="s">
        <v>102</v>
      </c>
      <c r="K784" s="63" t="s">
        <v>4678</v>
      </c>
      <c r="L784" s="63" t="s">
        <v>4679</v>
      </c>
      <c r="M784" s="34" t="s">
        <v>103</v>
      </c>
      <c r="N784" s="34" t="s">
        <v>104</v>
      </c>
      <c r="O784" s="35"/>
      <c r="P784" s="35">
        <v>10761</v>
      </c>
      <c r="Q784" s="36">
        <v>1.1200000000000001</v>
      </c>
      <c r="R784" s="37">
        <v>26000</v>
      </c>
      <c r="S784" s="37">
        <v>0</v>
      </c>
      <c r="T784" s="37">
        <f t="shared" si="12"/>
        <v>26000</v>
      </c>
    </row>
    <row r="785" spans="1:20" x14ac:dyDescent="0.3">
      <c r="A785" s="63" t="s">
        <v>4469</v>
      </c>
      <c r="B785" s="63" t="s">
        <v>4681</v>
      </c>
      <c r="C785" s="63" t="s">
        <v>4682</v>
      </c>
      <c r="D785" s="63" t="s">
        <v>4683</v>
      </c>
      <c r="E785" s="63" t="s">
        <v>4684</v>
      </c>
      <c r="F785" s="63">
        <v>1</v>
      </c>
      <c r="G785" s="63" t="s">
        <v>4685</v>
      </c>
      <c r="H785" s="63" t="s">
        <v>955</v>
      </c>
      <c r="I785" s="60" t="s">
        <v>2481</v>
      </c>
      <c r="J785" s="63" t="s">
        <v>102</v>
      </c>
      <c r="K785" s="63" t="s">
        <v>4683</v>
      </c>
      <c r="L785" s="63" t="s">
        <v>4684</v>
      </c>
      <c r="M785" s="34" t="s">
        <v>103</v>
      </c>
      <c r="N785" s="34" t="s">
        <v>104</v>
      </c>
      <c r="O785" s="35"/>
      <c r="P785" s="35">
        <v>10762</v>
      </c>
      <c r="Q785" s="36">
        <v>1.1200000000000001</v>
      </c>
      <c r="R785" s="37">
        <v>26000</v>
      </c>
      <c r="S785" s="37">
        <v>0</v>
      </c>
      <c r="T785" s="37">
        <f t="shared" si="12"/>
        <v>26000</v>
      </c>
    </row>
    <row r="786" spans="1:20" x14ac:dyDescent="0.3">
      <c r="A786" s="63" t="s">
        <v>4092</v>
      </c>
      <c r="B786" s="63" t="s">
        <v>4686</v>
      </c>
      <c r="C786" s="63" t="s">
        <v>4687</v>
      </c>
      <c r="D786" s="63" t="s">
        <v>4688</v>
      </c>
      <c r="E786" s="63" t="s">
        <v>4689</v>
      </c>
      <c r="F786" s="63">
        <v>1</v>
      </c>
      <c r="G786" s="63" t="s">
        <v>4690</v>
      </c>
      <c r="H786" s="63" t="s">
        <v>955</v>
      </c>
      <c r="I786" s="60" t="s">
        <v>2481</v>
      </c>
      <c r="J786" s="63" t="s">
        <v>102</v>
      </c>
      <c r="K786" s="63" t="s">
        <v>4688</v>
      </c>
      <c r="L786" s="63" t="s">
        <v>4689</v>
      </c>
      <c r="M786" s="34" t="s">
        <v>103</v>
      </c>
      <c r="N786" s="34" t="s">
        <v>104</v>
      </c>
      <c r="O786" s="35"/>
      <c r="P786" s="35">
        <v>10763</v>
      </c>
      <c r="Q786" s="36">
        <v>1.1200000000000001</v>
      </c>
      <c r="R786" s="37">
        <v>26000</v>
      </c>
      <c r="S786" s="37">
        <v>0</v>
      </c>
      <c r="T786" s="37">
        <f t="shared" si="12"/>
        <v>26000</v>
      </c>
    </row>
    <row r="787" spans="1:20" x14ac:dyDescent="0.3">
      <c r="A787" s="63" t="s">
        <v>4099</v>
      </c>
      <c r="B787" s="63" t="s">
        <v>4691</v>
      </c>
      <c r="C787" s="63" t="s">
        <v>4692</v>
      </c>
      <c r="D787" s="63" t="s">
        <v>4102</v>
      </c>
      <c r="E787" s="63" t="s">
        <v>4103</v>
      </c>
      <c r="F787" s="63">
        <v>1</v>
      </c>
      <c r="G787" s="63" t="s">
        <v>4104</v>
      </c>
      <c r="H787" s="63" t="s">
        <v>670</v>
      </c>
      <c r="I787" s="60" t="s">
        <v>2481</v>
      </c>
      <c r="J787" s="59" t="s">
        <v>4105</v>
      </c>
      <c r="K787" s="63" t="s">
        <v>4102</v>
      </c>
      <c r="L787" s="63" t="s">
        <v>4103</v>
      </c>
      <c r="M787" s="34" t="s">
        <v>103</v>
      </c>
      <c r="N787" s="34" t="s">
        <v>104</v>
      </c>
      <c r="O787" s="35"/>
      <c r="P787" s="35">
        <v>10764</v>
      </c>
      <c r="Q787" s="36">
        <v>1.1200000000000001</v>
      </c>
      <c r="R787" s="37">
        <v>52000</v>
      </c>
      <c r="S787" s="37">
        <v>0</v>
      </c>
      <c r="T787" s="37">
        <f t="shared" si="12"/>
        <v>52000</v>
      </c>
    </row>
    <row r="788" spans="1:20" x14ac:dyDescent="0.3">
      <c r="A788" s="63" t="s">
        <v>3188</v>
      </c>
      <c r="B788" s="63" t="s">
        <v>4693</v>
      </c>
      <c r="C788" s="63" t="s">
        <v>4694</v>
      </c>
      <c r="D788" s="63" t="s">
        <v>4695</v>
      </c>
      <c r="E788" s="63" t="s">
        <v>4696</v>
      </c>
      <c r="F788" s="65">
        <v>2</v>
      </c>
      <c r="G788" s="63" t="s">
        <v>4697</v>
      </c>
      <c r="H788" s="63" t="s">
        <v>670</v>
      </c>
      <c r="I788" s="60" t="s">
        <v>2481</v>
      </c>
      <c r="J788" s="59" t="s">
        <v>4698</v>
      </c>
      <c r="K788" s="63" t="s">
        <v>4695</v>
      </c>
      <c r="L788" s="63" t="s">
        <v>4696</v>
      </c>
      <c r="M788" s="34" t="s">
        <v>103</v>
      </c>
      <c r="N788" s="34" t="s">
        <v>104</v>
      </c>
      <c r="O788" s="35"/>
      <c r="P788" s="35">
        <v>10765</v>
      </c>
      <c r="Q788" s="36">
        <v>1.1200000000000001</v>
      </c>
      <c r="R788" s="37">
        <v>52000</v>
      </c>
      <c r="S788" s="37">
        <v>0</v>
      </c>
      <c r="T788" s="37">
        <f t="shared" si="12"/>
        <v>104000</v>
      </c>
    </row>
    <row r="789" spans="1:20" x14ac:dyDescent="0.3">
      <c r="A789" s="63" t="s">
        <v>2475</v>
      </c>
      <c r="B789" s="63" t="s">
        <v>2476</v>
      </c>
      <c r="C789" s="63" t="s">
        <v>2477</v>
      </c>
      <c r="D789" s="63" t="s">
        <v>2478</v>
      </c>
      <c r="E789" s="63" t="s">
        <v>2479</v>
      </c>
      <c r="F789" s="63">
        <v>1</v>
      </c>
      <c r="G789" s="63" t="s">
        <v>2480</v>
      </c>
      <c r="H789" s="66" t="s">
        <v>670</v>
      </c>
      <c r="I789" s="60" t="s">
        <v>2481</v>
      </c>
      <c r="J789" s="59" t="s">
        <v>2482</v>
      </c>
      <c r="K789" s="63" t="s">
        <v>2483</v>
      </c>
      <c r="L789" s="63" t="s">
        <v>2484</v>
      </c>
      <c r="M789" s="34" t="s">
        <v>103</v>
      </c>
      <c r="N789" s="34" t="s">
        <v>104</v>
      </c>
      <c r="O789" s="35"/>
      <c r="P789" s="35">
        <v>10766</v>
      </c>
      <c r="Q789" s="36">
        <v>1.1200000000000001</v>
      </c>
      <c r="R789" s="37">
        <v>52000</v>
      </c>
      <c r="S789" s="37">
        <v>0</v>
      </c>
      <c r="T789" s="37">
        <f t="shared" si="12"/>
        <v>52000</v>
      </c>
    </row>
    <row r="790" spans="1:20" x14ac:dyDescent="0.3">
      <c r="A790" s="63" t="s">
        <v>4699</v>
      </c>
      <c r="B790" s="63" t="s">
        <v>4700</v>
      </c>
      <c r="C790" s="63" t="s">
        <v>4701</v>
      </c>
      <c r="D790" s="63" t="s">
        <v>4702</v>
      </c>
      <c r="E790" s="63" t="s">
        <v>4703</v>
      </c>
      <c r="F790" s="63">
        <v>1</v>
      </c>
      <c r="G790" s="63" t="s">
        <v>4704</v>
      </c>
      <c r="H790" s="63" t="s">
        <v>670</v>
      </c>
      <c r="I790" s="60" t="s">
        <v>2481</v>
      </c>
      <c r="J790" s="59" t="s">
        <v>4057</v>
      </c>
      <c r="K790" s="63" t="s">
        <v>4702</v>
      </c>
      <c r="L790" s="63" t="s">
        <v>4703</v>
      </c>
      <c r="M790" s="34" t="s">
        <v>103</v>
      </c>
      <c r="N790" s="34" t="s">
        <v>104</v>
      </c>
      <c r="O790" s="35"/>
      <c r="P790" s="35">
        <v>10767</v>
      </c>
      <c r="Q790" s="36">
        <v>1.1200000000000001</v>
      </c>
      <c r="R790" s="37">
        <v>52000</v>
      </c>
      <c r="S790" s="37">
        <v>0</v>
      </c>
      <c r="T790" s="37">
        <f t="shared" si="12"/>
        <v>52000</v>
      </c>
    </row>
    <row r="791" spans="1:20" x14ac:dyDescent="0.3">
      <c r="A791" s="63" t="s">
        <v>4705</v>
      </c>
      <c r="B791" s="63" t="s">
        <v>4706</v>
      </c>
      <c r="C791" s="63" t="s">
        <v>4707</v>
      </c>
      <c r="D791" s="63" t="s">
        <v>4708</v>
      </c>
      <c r="E791" s="63" t="s">
        <v>4709</v>
      </c>
      <c r="F791" s="63">
        <v>1</v>
      </c>
      <c r="G791" s="63" t="s">
        <v>4710</v>
      </c>
      <c r="H791" s="66" t="s">
        <v>4711</v>
      </c>
      <c r="I791" s="60" t="s">
        <v>2481</v>
      </c>
      <c r="J791" s="63" t="s">
        <v>102</v>
      </c>
      <c r="K791" s="63" t="s">
        <v>4712</v>
      </c>
      <c r="L791" s="63" t="s">
        <v>4713</v>
      </c>
      <c r="M791" s="48" t="s">
        <v>548</v>
      </c>
      <c r="N791" s="48" t="s">
        <v>549</v>
      </c>
      <c r="O791" s="35"/>
      <c r="P791" s="35">
        <v>10768</v>
      </c>
      <c r="Q791" s="36">
        <v>1.1200000000000001</v>
      </c>
      <c r="R791" s="37">
        <v>17000</v>
      </c>
      <c r="S791" s="37">
        <v>0</v>
      </c>
      <c r="T791" s="37">
        <f t="shared" si="12"/>
        <v>17000</v>
      </c>
    </row>
    <row r="792" spans="1:20" x14ac:dyDescent="0.3">
      <c r="A792" s="63" t="s">
        <v>4714</v>
      </c>
      <c r="B792" s="63" t="s">
        <v>4715</v>
      </c>
      <c r="C792" s="63" t="s">
        <v>4716</v>
      </c>
      <c r="D792" s="63" t="s">
        <v>4717</v>
      </c>
      <c r="E792" s="63" t="s">
        <v>4718</v>
      </c>
      <c r="F792" s="63">
        <v>1</v>
      </c>
      <c r="G792" s="63" t="s">
        <v>4719</v>
      </c>
      <c r="H792" s="63" t="s">
        <v>981</v>
      </c>
      <c r="I792" s="60" t="s">
        <v>2481</v>
      </c>
      <c r="J792" s="59" t="s">
        <v>4720</v>
      </c>
      <c r="K792" s="63" t="s">
        <v>4717</v>
      </c>
      <c r="L792" s="63" t="s">
        <v>4718</v>
      </c>
      <c r="M792" s="34" t="s">
        <v>103</v>
      </c>
      <c r="N792" s="34" t="s">
        <v>104</v>
      </c>
      <c r="O792" s="35"/>
      <c r="P792" s="35">
        <v>10769</v>
      </c>
      <c r="Q792" s="36">
        <v>1.1200000000000001</v>
      </c>
      <c r="R792" s="37">
        <v>17000</v>
      </c>
      <c r="S792" s="37">
        <v>0</v>
      </c>
      <c r="T792" s="37">
        <f t="shared" si="12"/>
        <v>17000</v>
      </c>
    </row>
    <row r="793" spans="1:20" x14ac:dyDescent="0.3">
      <c r="A793" s="63" t="s">
        <v>4058</v>
      </c>
      <c r="B793" s="63" t="s">
        <v>4721</v>
      </c>
      <c r="C793" s="63" t="s">
        <v>4722</v>
      </c>
      <c r="D793" s="63" t="s">
        <v>4723</v>
      </c>
      <c r="E793" s="63" t="s">
        <v>4724</v>
      </c>
      <c r="F793" s="63">
        <v>1</v>
      </c>
      <c r="G793" s="63" t="s">
        <v>4725</v>
      </c>
      <c r="H793" s="63" t="s">
        <v>2398</v>
      </c>
      <c r="I793" s="60" t="s">
        <v>2481</v>
      </c>
      <c r="J793" s="63" t="s">
        <v>102</v>
      </c>
      <c r="K793" s="63" t="s">
        <v>4723</v>
      </c>
      <c r="L793" s="63" t="s">
        <v>4724</v>
      </c>
      <c r="M793" s="34" t="s">
        <v>103</v>
      </c>
      <c r="N793" s="34" t="s">
        <v>104</v>
      </c>
      <c r="O793" s="35"/>
      <c r="P793" s="35">
        <v>10770</v>
      </c>
      <c r="Q793" s="36">
        <v>1.1200000000000001</v>
      </c>
      <c r="R793" s="37">
        <v>34000</v>
      </c>
      <c r="S793" s="37">
        <v>0</v>
      </c>
      <c r="T793" s="37">
        <f t="shared" si="12"/>
        <v>34000</v>
      </c>
    </row>
    <row r="794" spans="1:20" x14ac:dyDescent="0.3">
      <c r="A794" s="63" t="s">
        <v>3478</v>
      </c>
      <c r="B794" s="63" t="s">
        <v>4726</v>
      </c>
      <c r="C794" s="63" t="s">
        <v>4727</v>
      </c>
      <c r="D794" s="63" t="s">
        <v>4728</v>
      </c>
      <c r="E794" s="63" t="s">
        <v>4729</v>
      </c>
      <c r="F794" s="63">
        <v>1</v>
      </c>
      <c r="G794" s="63" t="s">
        <v>4730</v>
      </c>
      <c r="H794" s="63" t="s">
        <v>2398</v>
      </c>
      <c r="I794" s="60" t="s">
        <v>2481</v>
      </c>
      <c r="J794" s="59" t="s">
        <v>4731</v>
      </c>
      <c r="K794" s="63" t="s">
        <v>4728</v>
      </c>
      <c r="L794" s="63" t="s">
        <v>4729</v>
      </c>
      <c r="M794" s="34" t="s">
        <v>103</v>
      </c>
      <c r="N794" s="34" t="s">
        <v>104</v>
      </c>
      <c r="O794" s="35"/>
      <c r="P794" s="35">
        <v>10771</v>
      </c>
      <c r="Q794" s="36">
        <v>1.1200000000000001</v>
      </c>
      <c r="R794" s="37">
        <v>34000</v>
      </c>
      <c r="S794" s="37">
        <v>0</v>
      </c>
      <c r="T794" s="37">
        <f t="shared" si="12"/>
        <v>34000</v>
      </c>
    </row>
    <row r="795" spans="1:20" x14ac:dyDescent="0.3">
      <c r="A795" s="63" t="s">
        <v>4190</v>
      </c>
      <c r="B795" s="63" t="s">
        <v>4732</v>
      </c>
      <c r="C795" s="63" t="s">
        <v>4733</v>
      </c>
      <c r="D795" s="63" t="s">
        <v>4734</v>
      </c>
      <c r="E795" s="63" t="s">
        <v>4735</v>
      </c>
      <c r="F795" s="63">
        <v>1</v>
      </c>
      <c r="G795" s="63" t="s">
        <v>4736</v>
      </c>
      <c r="H795" s="63" t="s">
        <v>999</v>
      </c>
      <c r="I795" s="60" t="s">
        <v>2481</v>
      </c>
      <c r="J795" s="63" t="s">
        <v>102</v>
      </c>
      <c r="K795" s="63" t="s">
        <v>4734</v>
      </c>
      <c r="L795" s="63" t="s">
        <v>4735</v>
      </c>
      <c r="M795" s="34" t="s">
        <v>103</v>
      </c>
      <c r="N795" s="34" t="s">
        <v>104</v>
      </c>
      <c r="O795" s="35"/>
      <c r="P795" s="35">
        <v>10772</v>
      </c>
      <c r="Q795" s="36">
        <v>1.1200000000000001</v>
      </c>
      <c r="R795" s="37">
        <v>34000</v>
      </c>
      <c r="S795" s="37">
        <v>0</v>
      </c>
      <c r="T795" s="37">
        <f t="shared" si="12"/>
        <v>34000</v>
      </c>
    </row>
    <row r="796" spans="1:20" x14ac:dyDescent="0.3">
      <c r="A796" s="63" t="s">
        <v>4737</v>
      </c>
      <c r="B796" s="63" t="s">
        <v>4738</v>
      </c>
      <c r="C796" s="63" t="s">
        <v>4739</v>
      </c>
      <c r="D796" s="63" t="s">
        <v>4740</v>
      </c>
      <c r="E796" s="63" t="s">
        <v>4741</v>
      </c>
      <c r="F796" s="63">
        <v>1</v>
      </c>
      <c r="G796" s="63" t="s">
        <v>4742</v>
      </c>
      <c r="H796" s="63" t="s">
        <v>4743</v>
      </c>
      <c r="I796" s="60" t="s">
        <v>2481</v>
      </c>
      <c r="J796" s="63" t="s">
        <v>102</v>
      </c>
      <c r="K796" s="63" t="s">
        <v>4740</v>
      </c>
      <c r="L796" s="63" t="s">
        <v>4744</v>
      </c>
      <c r="M796" s="48" t="s">
        <v>570</v>
      </c>
      <c r="N796" s="48" t="s">
        <v>571</v>
      </c>
      <c r="O796" s="35"/>
      <c r="P796" s="35">
        <v>10773</v>
      </c>
      <c r="Q796" s="36">
        <v>1.1200000000000001</v>
      </c>
      <c r="R796" s="37">
        <v>12500</v>
      </c>
      <c r="S796" s="37">
        <v>0</v>
      </c>
      <c r="T796" s="37">
        <f t="shared" si="12"/>
        <v>12500</v>
      </c>
    </row>
    <row r="797" spans="1:20" x14ac:dyDescent="0.3">
      <c r="A797" s="63" t="s">
        <v>4737</v>
      </c>
      <c r="B797" s="63" t="s">
        <v>4745</v>
      </c>
      <c r="C797" s="63" t="s">
        <v>4746</v>
      </c>
      <c r="D797" s="63" t="s">
        <v>4747</v>
      </c>
      <c r="E797" s="63" t="s">
        <v>4748</v>
      </c>
      <c r="F797" s="63">
        <v>1</v>
      </c>
      <c r="G797" s="63" t="s">
        <v>4749</v>
      </c>
      <c r="H797" s="66" t="s">
        <v>4750</v>
      </c>
      <c r="I797" s="53"/>
      <c r="J797" s="63" t="s">
        <v>102</v>
      </c>
      <c r="K797" s="63" t="s">
        <v>4747</v>
      </c>
      <c r="L797" s="63" t="s">
        <v>4748</v>
      </c>
      <c r="M797" s="48" t="s">
        <v>570</v>
      </c>
      <c r="N797" s="48" t="s">
        <v>571</v>
      </c>
      <c r="O797" s="35"/>
      <c r="P797" s="35">
        <v>10774</v>
      </c>
      <c r="Q797" s="36">
        <v>1.1200000000000001</v>
      </c>
      <c r="R797" s="37">
        <v>36000</v>
      </c>
      <c r="S797" s="37">
        <v>0</v>
      </c>
      <c r="T797" s="37">
        <f t="shared" si="12"/>
        <v>36000</v>
      </c>
    </row>
    <row r="798" spans="1:20" x14ac:dyDescent="0.3">
      <c r="A798" s="63" t="s">
        <v>3525</v>
      </c>
      <c r="B798" s="63" t="s">
        <v>4751</v>
      </c>
      <c r="C798" s="63" t="s">
        <v>4752</v>
      </c>
      <c r="D798" s="63" t="s">
        <v>4493</v>
      </c>
      <c r="E798" s="63" t="s">
        <v>4494</v>
      </c>
      <c r="F798" s="63">
        <v>1</v>
      </c>
      <c r="G798" s="63" t="s">
        <v>4495</v>
      </c>
      <c r="H798" s="63" t="s">
        <v>2404</v>
      </c>
      <c r="I798" s="64" t="s">
        <v>4064</v>
      </c>
      <c r="J798" s="59" t="s">
        <v>4496</v>
      </c>
      <c r="K798" s="63" t="s">
        <v>4493</v>
      </c>
      <c r="L798" s="63" t="s">
        <v>4494</v>
      </c>
      <c r="M798" s="34" t="s">
        <v>103</v>
      </c>
      <c r="N798" s="34" t="s">
        <v>104</v>
      </c>
      <c r="O798" s="35"/>
      <c r="P798" s="35">
        <v>10775</v>
      </c>
      <c r="Q798" s="36">
        <v>1.1200000000000001</v>
      </c>
      <c r="R798" s="37">
        <v>20000</v>
      </c>
      <c r="S798" s="37">
        <v>0</v>
      </c>
      <c r="T798" s="37">
        <f t="shared" si="12"/>
        <v>20000</v>
      </c>
    </row>
    <row r="799" spans="1:20" x14ac:dyDescent="0.3">
      <c r="A799" s="63" t="s">
        <v>3723</v>
      </c>
      <c r="B799" s="63" t="s">
        <v>4753</v>
      </c>
      <c r="C799" s="63" t="s">
        <v>4754</v>
      </c>
      <c r="D799" s="63" t="s">
        <v>4433</v>
      </c>
      <c r="E799" s="63" t="s">
        <v>4434</v>
      </c>
      <c r="F799" s="63">
        <v>1</v>
      </c>
      <c r="G799" s="63" t="s">
        <v>4435</v>
      </c>
      <c r="H799" s="63" t="s">
        <v>711</v>
      </c>
      <c r="I799" s="64" t="s">
        <v>4064</v>
      </c>
      <c r="J799" s="59" t="s">
        <v>4436</v>
      </c>
      <c r="K799" s="63" t="s">
        <v>4437</v>
      </c>
      <c r="L799" s="63" t="s">
        <v>4438</v>
      </c>
      <c r="M799" s="34" t="s">
        <v>103</v>
      </c>
      <c r="N799" s="34" t="s">
        <v>104</v>
      </c>
      <c r="O799" s="35"/>
      <c r="P799" s="35">
        <v>10776</v>
      </c>
      <c r="Q799" s="36">
        <v>1.1200000000000001</v>
      </c>
      <c r="R799" s="37">
        <v>12500</v>
      </c>
      <c r="S799" s="37">
        <v>0</v>
      </c>
      <c r="T799" s="37">
        <f t="shared" si="12"/>
        <v>12500</v>
      </c>
    </row>
    <row r="800" spans="1:20" x14ac:dyDescent="0.3">
      <c r="A800" s="63" t="s">
        <v>4755</v>
      </c>
      <c r="B800" s="63" t="s">
        <v>4756</v>
      </c>
      <c r="C800" s="63" t="s">
        <v>4757</v>
      </c>
      <c r="D800" s="63" t="s">
        <v>4758</v>
      </c>
      <c r="E800" s="63" t="s">
        <v>4759</v>
      </c>
      <c r="F800" s="63">
        <v>1</v>
      </c>
      <c r="G800" s="63" t="s">
        <v>4760</v>
      </c>
      <c r="H800" s="66" t="s">
        <v>4829</v>
      </c>
      <c r="I800" s="53"/>
      <c r="J800" s="59" t="s">
        <v>4761</v>
      </c>
      <c r="K800" s="63" t="s">
        <v>4758</v>
      </c>
      <c r="L800" s="63" t="s">
        <v>4759</v>
      </c>
      <c r="M800" s="48" t="s">
        <v>548</v>
      </c>
      <c r="N800" s="48" t="s">
        <v>549</v>
      </c>
      <c r="O800" s="35"/>
      <c r="P800" s="35">
        <v>10777</v>
      </c>
      <c r="Q800" s="36">
        <v>1.1200000000000001</v>
      </c>
      <c r="R800" s="37">
        <v>17000</v>
      </c>
      <c r="S800" s="37">
        <v>0</v>
      </c>
      <c r="T800" s="37">
        <f t="shared" si="12"/>
        <v>17000</v>
      </c>
    </row>
    <row r="801" spans="1:20" x14ac:dyDescent="0.3">
      <c r="A801" s="63" t="s">
        <v>4190</v>
      </c>
      <c r="B801" s="63" t="s">
        <v>4762</v>
      </c>
      <c r="C801" s="63" t="s">
        <v>4763</v>
      </c>
      <c r="D801" s="63" t="s">
        <v>4764</v>
      </c>
      <c r="E801" s="63" t="s">
        <v>4765</v>
      </c>
      <c r="F801" s="63">
        <v>1</v>
      </c>
      <c r="G801" s="63" t="s">
        <v>4766</v>
      </c>
      <c r="H801" s="63" t="s">
        <v>4767</v>
      </c>
      <c r="I801" s="64" t="s">
        <v>4064</v>
      </c>
      <c r="J801" s="63" t="s">
        <v>102</v>
      </c>
      <c r="K801" s="63" t="s">
        <v>4764</v>
      </c>
      <c r="L801" s="63" t="s">
        <v>4765</v>
      </c>
      <c r="M801" s="34" t="s">
        <v>103</v>
      </c>
      <c r="N801" s="34" t="s">
        <v>104</v>
      </c>
      <c r="O801" s="35"/>
      <c r="P801" s="35">
        <v>10778</v>
      </c>
      <c r="Q801" s="36">
        <v>1.1200000000000001</v>
      </c>
      <c r="R801" s="37">
        <v>30500</v>
      </c>
      <c r="S801" s="37">
        <v>0</v>
      </c>
      <c r="T801" s="37">
        <f t="shared" si="12"/>
        <v>30500</v>
      </c>
    </row>
    <row r="802" spans="1:20" x14ac:dyDescent="0.3">
      <c r="A802" s="63" t="s">
        <v>4152</v>
      </c>
      <c r="B802" s="63" t="s">
        <v>4768</v>
      </c>
      <c r="C802" s="63" t="s">
        <v>4769</v>
      </c>
      <c r="D802" s="63" t="s">
        <v>4770</v>
      </c>
      <c r="E802" s="63" t="s">
        <v>4771</v>
      </c>
      <c r="F802" s="63">
        <v>1</v>
      </c>
      <c r="G802" s="63" t="s">
        <v>4772</v>
      </c>
      <c r="H802" s="63" t="s">
        <v>4773</v>
      </c>
      <c r="I802" s="64" t="s">
        <v>4064</v>
      </c>
      <c r="J802" s="63" t="s">
        <v>102</v>
      </c>
      <c r="K802" s="63" t="s">
        <v>4770</v>
      </c>
      <c r="L802" s="63" t="s">
        <v>4771</v>
      </c>
      <c r="M802" s="34" t="s">
        <v>103</v>
      </c>
      <c r="N802" s="34" t="s">
        <v>104</v>
      </c>
      <c r="O802" s="35"/>
      <c r="P802" s="35">
        <v>10779</v>
      </c>
      <c r="Q802" s="36">
        <v>1.1200000000000001</v>
      </c>
      <c r="R802" s="37">
        <v>44000</v>
      </c>
      <c r="S802" s="37">
        <v>0</v>
      </c>
      <c r="T802" s="37">
        <f t="shared" si="12"/>
        <v>44000</v>
      </c>
    </row>
    <row r="803" spans="1:20" x14ac:dyDescent="0.3">
      <c r="A803" s="32" t="s">
        <v>4830</v>
      </c>
      <c r="B803" s="32" t="s">
        <v>4831</v>
      </c>
      <c r="C803" s="32" t="s">
        <v>4832</v>
      </c>
      <c r="D803" s="32" t="s">
        <v>4833</v>
      </c>
      <c r="E803" s="32" t="s">
        <v>4834</v>
      </c>
      <c r="F803" s="32">
        <v>1</v>
      </c>
      <c r="G803" s="32" t="s">
        <v>4835</v>
      </c>
      <c r="H803" s="32" t="s">
        <v>197</v>
      </c>
      <c r="I803" s="39" t="s">
        <v>101</v>
      </c>
      <c r="J803" s="32" t="s">
        <v>102</v>
      </c>
      <c r="K803" s="32" t="s">
        <v>4833</v>
      </c>
      <c r="L803" s="32" t="s">
        <v>4834</v>
      </c>
      <c r="M803" s="34" t="s">
        <v>103</v>
      </c>
      <c r="N803" s="34" t="s">
        <v>104</v>
      </c>
      <c r="O803" s="35"/>
      <c r="P803" s="35">
        <v>10780</v>
      </c>
      <c r="Q803" s="36">
        <v>1.1499999999999999</v>
      </c>
      <c r="R803" s="37">
        <v>35000</v>
      </c>
      <c r="S803" s="37">
        <v>0</v>
      </c>
      <c r="T803" s="37">
        <f t="shared" si="12"/>
        <v>35000</v>
      </c>
    </row>
    <row r="804" spans="1:20" x14ac:dyDescent="0.3">
      <c r="A804" s="32" t="s">
        <v>4836</v>
      </c>
      <c r="B804" s="32" t="s">
        <v>4837</v>
      </c>
      <c r="C804" s="32" t="s">
        <v>4838</v>
      </c>
      <c r="D804" s="32" t="s">
        <v>4839</v>
      </c>
      <c r="E804" s="32" t="s">
        <v>4840</v>
      </c>
      <c r="F804" s="32">
        <v>1</v>
      </c>
      <c r="G804" s="32" t="s">
        <v>4841</v>
      </c>
      <c r="H804" s="32" t="s">
        <v>197</v>
      </c>
      <c r="I804" s="23" t="s">
        <v>120</v>
      </c>
      <c r="J804" s="32" t="s">
        <v>102</v>
      </c>
      <c r="K804" s="32" t="s">
        <v>4839</v>
      </c>
      <c r="L804" s="32" t="s">
        <v>4840</v>
      </c>
      <c r="M804" s="34" t="s">
        <v>103</v>
      </c>
      <c r="N804" s="34" t="s">
        <v>104</v>
      </c>
      <c r="O804" s="35"/>
      <c r="P804" s="35">
        <v>10781</v>
      </c>
      <c r="Q804" s="36">
        <v>1.1499999999999999</v>
      </c>
      <c r="R804" s="37">
        <v>35000</v>
      </c>
      <c r="S804" s="37">
        <v>3000</v>
      </c>
      <c r="T804" s="37">
        <f t="shared" si="12"/>
        <v>38000</v>
      </c>
    </row>
    <row r="805" spans="1:20" x14ac:dyDescent="0.3">
      <c r="A805" s="32" t="s">
        <v>4842</v>
      </c>
      <c r="B805" s="32" t="s">
        <v>4843</v>
      </c>
      <c r="C805" s="32" t="s">
        <v>4844</v>
      </c>
      <c r="D805" s="32" t="s">
        <v>238</v>
      </c>
      <c r="E805" s="32" t="s">
        <v>239</v>
      </c>
      <c r="F805" s="32">
        <v>1</v>
      </c>
      <c r="G805" s="32" t="s">
        <v>240</v>
      </c>
      <c r="H805" s="32" t="s">
        <v>241</v>
      </c>
      <c r="I805" s="39" t="s">
        <v>101</v>
      </c>
      <c r="J805" s="32" t="s">
        <v>242</v>
      </c>
      <c r="K805" s="32" t="s">
        <v>238</v>
      </c>
      <c r="L805" s="32" t="s">
        <v>239</v>
      </c>
      <c r="M805" s="34" t="s">
        <v>103</v>
      </c>
      <c r="N805" s="34" t="s">
        <v>104</v>
      </c>
      <c r="O805" s="35"/>
      <c r="P805" s="35">
        <v>10782</v>
      </c>
      <c r="Q805" s="36">
        <v>1.1499999999999999</v>
      </c>
      <c r="R805" s="37">
        <v>35000</v>
      </c>
      <c r="S805" s="37">
        <v>0</v>
      </c>
      <c r="T805" s="37">
        <f t="shared" si="12"/>
        <v>35000</v>
      </c>
    </row>
    <row r="806" spans="1:20" x14ac:dyDescent="0.3">
      <c r="A806" s="32" t="s">
        <v>4830</v>
      </c>
      <c r="B806" s="32" t="s">
        <v>4845</v>
      </c>
      <c r="C806" s="32" t="s">
        <v>4846</v>
      </c>
      <c r="D806" s="32" t="s">
        <v>4847</v>
      </c>
      <c r="E806" s="32" t="s">
        <v>4848</v>
      </c>
      <c r="F806" s="32">
        <v>1</v>
      </c>
      <c r="G806" s="32" t="s">
        <v>4849</v>
      </c>
      <c r="H806" s="32" t="s">
        <v>259</v>
      </c>
      <c r="I806" s="39" t="s">
        <v>101</v>
      </c>
      <c r="J806" s="32" t="s">
        <v>4850</v>
      </c>
      <c r="K806" s="32" t="s">
        <v>4847</v>
      </c>
      <c r="L806" s="32" t="s">
        <v>4848</v>
      </c>
      <c r="M806" s="34" t="s">
        <v>103</v>
      </c>
      <c r="N806" s="34" t="s">
        <v>104</v>
      </c>
      <c r="O806" s="35"/>
      <c r="P806" s="35">
        <v>10783</v>
      </c>
      <c r="Q806" s="36">
        <v>1.1499999999999999</v>
      </c>
      <c r="R806" s="37">
        <v>66500</v>
      </c>
      <c r="S806" s="37">
        <v>0</v>
      </c>
      <c r="T806" s="37">
        <f t="shared" ref="T806:T869" si="13">R806*F806+S806</f>
        <v>66500</v>
      </c>
    </row>
    <row r="807" spans="1:20" x14ac:dyDescent="0.3">
      <c r="A807" s="32" t="s">
        <v>4851</v>
      </c>
      <c r="B807" s="32" t="s">
        <v>4852</v>
      </c>
      <c r="C807" s="32" t="s">
        <v>4853</v>
      </c>
      <c r="D807" s="32" t="s">
        <v>4854</v>
      </c>
      <c r="E807" s="32" t="s">
        <v>4855</v>
      </c>
      <c r="F807" s="32">
        <v>1</v>
      </c>
      <c r="G807" s="32" t="s">
        <v>4856</v>
      </c>
      <c r="H807" s="32" t="s">
        <v>259</v>
      </c>
      <c r="I807" s="39" t="s">
        <v>101</v>
      </c>
      <c r="J807" s="32" t="s">
        <v>102</v>
      </c>
      <c r="K807" s="32" t="s">
        <v>4854</v>
      </c>
      <c r="L807" s="32" t="s">
        <v>4855</v>
      </c>
      <c r="M807" s="34" t="s">
        <v>103</v>
      </c>
      <c r="N807" s="34" t="s">
        <v>104</v>
      </c>
      <c r="O807" s="35"/>
      <c r="P807" s="35">
        <v>10784</v>
      </c>
      <c r="Q807" s="36">
        <v>1.1499999999999999</v>
      </c>
      <c r="R807" s="37">
        <v>66500</v>
      </c>
      <c r="S807" s="37">
        <v>0</v>
      </c>
      <c r="T807" s="37">
        <f t="shared" si="13"/>
        <v>66500</v>
      </c>
    </row>
    <row r="808" spans="1:20" x14ac:dyDescent="0.3">
      <c r="A808" s="32" t="s">
        <v>4857</v>
      </c>
      <c r="B808" s="32" t="s">
        <v>4858</v>
      </c>
      <c r="C808" s="32" t="s">
        <v>4859</v>
      </c>
      <c r="D808" s="32" t="s">
        <v>4860</v>
      </c>
      <c r="E808" s="32" t="s">
        <v>4861</v>
      </c>
      <c r="F808" s="32">
        <v>1</v>
      </c>
      <c r="G808" s="32" t="s">
        <v>4862</v>
      </c>
      <c r="H808" s="32" t="s">
        <v>259</v>
      </c>
      <c r="I808" s="39" t="s">
        <v>101</v>
      </c>
      <c r="J808" s="32" t="s">
        <v>102</v>
      </c>
      <c r="K808" s="32" t="s">
        <v>4860</v>
      </c>
      <c r="L808" s="32" t="s">
        <v>4861</v>
      </c>
      <c r="M808" s="34" t="s">
        <v>103</v>
      </c>
      <c r="N808" s="34" t="s">
        <v>104</v>
      </c>
      <c r="O808" s="35"/>
      <c r="P808" s="35">
        <v>10785</v>
      </c>
      <c r="Q808" s="36">
        <v>1.1499999999999999</v>
      </c>
      <c r="R808" s="37">
        <v>66500</v>
      </c>
      <c r="S808" s="37">
        <v>0</v>
      </c>
      <c r="T808" s="37">
        <f t="shared" si="13"/>
        <v>66500</v>
      </c>
    </row>
    <row r="809" spans="1:20" x14ac:dyDescent="0.3">
      <c r="A809" s="32" t="s">
        <v>4830</v>
      </c>
      <c r="B809" s="32" t="s">
        <v>4863</v>
      </c>
      <c r="C809" s="32" t="s">
        <v>4864</v>
      </c>
      <c r="D809" s="32" t="s">
        <v>733</v>
      </c>
      <c r="E809" s="32" t="s">
        <v>734</v>
      </c>
      <c r="F809" s="32">
        <v>1</v>
      </c>
      <c r="G809" s="32" t="s">
        <v>4865</v>
      </c>
      <c r="H809" s="32" t="s">
        <v>288</v>
      </c>
      <c r="I809" s="39" t="s">
        <v>101</v>
      </c>
      <c r="J809" s="32" t="s">
        <v>4866</v>
      </c>
      <c r="K809" s="32" t="s">
        <v>737</v>
      </c>
      <c r="L809" s="32" t="s">
        <v>738</v>
      </c>
      <c r="M809" s="34" t="s">
        <v>103</v>
      </c>
      <c r="N809" s="34" t="s">
        <v>104</v>
      </c>
      <c r="O809" s="35"/>
      <c r="P809" s="35">
        <v>10786</v>
      </c>
      <c r="Q809" s="36">
        <v>1.1499999999999999</v>
      </c>
      <c r="R809" s="37">
        <v>66500</v>
      </c>
      <c r="S809" s="37">
        <v>0</v>
      </c>
      <c r="T809" s="37">
        <f t="shared" si="13"/>
        <v>66500</v>
      </c>
    </row>
    <row r="810" spans="1:20" x14ac:dyDescent="0.3">
      <c r="A810" s="32" t="s">
        <v>4830</v>
      </c>
      <c r="B810" s="32" t="s">
        <v>4867</v>
      </c>
      <c r="C810" s="32" t="s">
        <v>4868</v>
      </c>
      <c r="D810" s="32" t="s">
        <v>4869</v>
      </c>
      <c r="E810" s="32" t="s">
        <v>4870</v>
      </c>
      <c r="F810" s="32">
        <v>1</v>
      </c>
      <c r="G810" s="32" t="s">
        <v>4871</v>
      </c>
      <c r="H810" s="32" t="s">
        <v>330</v>
      </c>
      <c r="I810" s="23" t="s">
        <v>120</v>
      </c>
      <c r="J810" s="32" t="s">
        <v>4872</v>
      </c>
      <c r="K810" s="32" t="s">
        <v>4873</v>
      </c>
      <c r="L810" s="32" t="s">
        <v>4874</v>
      </c>
      <c r="M810" s="34" t="s">
        <v>103</v>
      </c>
      <c r="N810" s="34" t="s">
        <v>104</v>
      </c>
      <c r="O810" s="35"/>
      <c r="P810" s="35">
        <v>10787</v>
      </c>
      <c r="Q810" s="36">
        <v>1.1499999999999999</v>
      </c>
      <c r="R810" s="37">
        <v>54500</v>
      </c>
      <c r="S810" s="37">
        <v>3000</v>
      </c>
      <c r="T810" s="37">
        <f t="shared" si="13"/>
        <v>57500</v>
      </c>
    </row>
    <row r="811" spans="1:20" x14ac:dyDescent="0.3">
      <c r="A811" s="32" t="s">
        <v>4836</v>
      </c>
      <c r="B811" s="32" t="s">
        <v>4875</v>
      </c>
      <c r="C811" s="32" t="s">
        <v>4876</v>
      </c>
      <c r="D811" s="32" t="s">
        <v>4877</v>
      </c>
      <c r="E811" s="32" t="s">
        <v>4878</v>
      </c>
      <c r="F811" s="32">
        <v>1</v>
      </c>
      <c r="G811" s="32" t="s">
        <v>4879</v>
      </c>
      <c r="H811" s="32" t="s">
        <v>330</v>
      </c>
      <c r="I811" s="23" t="s">
        <v>120</v>
      </c>
      <c r="J811" s="32" t="s">
        <v>102</v>
      </c>
      <c r="K811" s="32" t="s">
        <v>4877</v>
      </c>
      <c r="L811" s="32" t="s">
        <v>4878</v>
      </c>
      <c r="M811" s="34" t="s">
        <v>103</v>
      </c>
      <c r="N811" s="34" t="s">
        <v>104</v>
      </c>
      <c r="O811" s="35"/>
      <c r="P811" s="35">
        <v>10788</v>
      </c>
      <c r="Q811" s="36">
        <v>1.1499999999999999</v>
      </c>
      <c r="R811" s="37">
        <v>54500</v>
      </c>
      <c r="S811" s="37">
        <v>3000</v>
      </c>
      <c r="T811" s="37">
        <f t="shared" si="13"/>
        <v>57500</v>
      </c>
    </row>
    <row r="812" spans="1:20" x14ac:dyDescent="0.3">
      <c r="A812" s="32" t="s">
        <v>4880</v>
      </c>
      <c r="B812" s="32" t="s">
        <v>4881</v>
      </c>
      <c r="C812" s="32" t="s">
        <v>4882</v>
      </c>
      <c r="D812" s="32" t="s">
        <v>4883</v>
      </c>
      <c r="E812" s="32" t="s">
        <v>4884</v>
      </c>
      <c r="F812" s="32">
        <v>1</v>
      </c>
      <c r="G812" s="32" t="s">
        <v>4885</v>
      </c>
      <c r="H812" s="32" t="s">
        <v>330</v>
      </c>
      <c r="I812" s="23" t="s">
        <v>120</v>
      </c>
      <c r="J812" s="32" t="s">
        <v>102</v>
      </c>
      <c r="K812" s="32" t="s">
        <v>4883</v>
      </c>
      <c r="L812" s="32" t="s">
        <v>4884</v>
      </c>
      <c r="M812" s="34" t="s">
        <v>103</v>
      </c>
      <c r="N812" s="34" t="s">
        <v>104</v>
      </c>
      <c r="O812" s="35"/>
      <c r="P812" s="35">
        <v>10789</v>
      </c>
      <c r="Q812" s="36">
        <v>1.1499999999999999</v>
      </c>
      <c r="R812" s="37">
        <v>54500</v>
      </c>
      <c r="S812" s="37">
        <v>3000</v>
      </c>
      <c r="T812" s="37">
        <f t="shared" si="13"/>
        <v>57500</v>
      </c>
    </row>
    <row r="813" spans="1:20" x14ac:dyDescent="0.3">
      <c r="A813" s="32" t="s">
        <v>4830</v>
      </c>
      <c r="B813" s="32" t="s">
        <v>4886</v>
      </c>
      <c r="C813" s="32" t="s">
        <v>4887</v>
      </c>
      <c r="D813" s="32" t="s">
        <v>4888</v>
      </c>
      <c r="E813" s="32" t="s">
        <v>4889</v>
      </c>
      <c r="F813" s="32">
        <v>1</v>
      </c>
      <c r="G813" s="32" t="s">
        <v>4890</v>
      </c>
      <c r="H813" s="32" t="s">
        <v>1261</v>
      </c>
      <c r="I813" s="23" t="s">
        <v>120</v>
      </c>
      <c r="J813" s="32" t="s">
        <v>102</v>
      </c>
      <c r="K813" s="32" t="s">
        <v>4888</v>
      </c>
      <c r="L813" s="32" t="s">
        <v>4889</v>
      </c>
      <c r="M813" s="34" t="s">
        <v>103</v>
      </c>
      <c r="N813" s="34" t="s">
        <v>104</v>
      </c>
      <c r="O813" s="35"/>
      <c r="P813" s="35">
        <v>10790</v>
      </c>
      <c r="Q813" s="36">
        <v>1.1499999999999999</v>
      </c>
      <c r="R813" s="37">
        <v>80000</v>
      </c>
      <c r="S813" s="37">
        <v>3000</v>
      </c>
      <c r="T813" s="37">
        <f t="shared" si="13"/>
        <v>83000</v>
      </c>
    </row>
    <row r="814" spans="1:20" x14ac:dyDescent="0.3">
      <c r="A814" s="32" t="s">
        <v>4830</v>
      </c>
      <c r="B814" s="32" t="s">
        <v>4891</v>
      </c>
      <c r="C814" s="32" t="s">
        <v>4892</v>
      </c>
      <c r="D814" s="32" t="s">
        <v>1935</v>
      </c>
      <c r="E814" s="32" t="s">
        <v>4893</v>
      </c>
      <c r="F814" s="32">
        <v>1</v>
      </c>
      <c r="G814" s="32" t="s">
        <v>4894</v>
      </c>
      <c r="H814" s="32" t="s">
        <v>1261</v>
      </c>
      <c r="I814" s="39" t="s">
        <v>101</v>
      </c>
      <c r="J814" s="32" t="s">
        <v>4895</v>
      </c>
      <c r="K814" s="32" t="s">
        <v>4896</v>
      </c>
      <c r="L814" s="32" t="s">
        <v>4897</v>
      </c>
      <c r="M814" s="34" t="s">
        <v>103</v>
      </c>
      <c r="N814" s="34" t="s">
        <v>104</v>
      </c>
      <c r="O814" s="35"/>
      <c r="P814" s="35">
        <v>10791</v>
      </c>
      <c r="Q814" s="36">
        <v>1.1499999999999999</v>
      </c>
      <c r="R814" s="37">
        <v>80000</v>
      </c>
      <c r="S814" s="37">
        <v>0</v>
      </c>
      <c r="T814" s="37">
        <f t="shared" si="13"/>
        <v>80000</v>
      </c>
    </row>
    <row r="815" spans="1:20" x14ac:dyDescent="0.3">
      <c r="A815" s="32" t="s">
        <v>4898</v>
      </c>
      <c r="B815" s="32" t="s">
        <v>4899</v>
      </c>
      <c r="C815" s="32" t="s">
        <v>4900</v>
      </c>
      <c r="D815" s="32" t="s">
        <v>4901</v>
      </c>
      <c r="E815" s="32" t="s">
        <v>4902</v>
      </c>
      <c r="F815" s="32">
        <v>1</v>
      </c>
      <c r="G815" s="32" t="s">
        <v>4903</v>
      </c>
      <c r="H815" s="32" t="s">
        <v>1261</v>
      </c>
      <c r="I815" s="23" t="s">
        <v>120</v>
      </c>
      <c r="J815" s="32" t="s">
        <v>102</v>
      </c>
      <c r="K815" s="32" t="s">
        <v>4901</v>
      </c>
      <c r="L815" s="32" t="s">
        <v>4902</v>
      </c>
      <c r="M815" s="34" t="s">
        <v>103</v>
      </c>
      <c r="N815" s="34" t="s">
        <v>104</v>
      </c>
      <c r="O815" s="35"/>
      <c r="P815" s="35">
        <v>10792</v>
      </c>
      <c r="Q815" s="36">
        <v>1.1499999999999999</v>
      </c>
      <c r="R815" s="37">
        <v>80000</v>
      </c>
      <c r="S815" s="37">
        <v>3000</v>
      </c>
      <c r="T815" s="37">
        <f t="shared" si="13"/>
        <v>83000</v>
      </c>
    </row>
    <row r="816" spans="1:20" x14ac:dyDescent="0.3">
      <c r="A816" s="32" t="s">
        <v>4904</v>
      </c>
      <c r="B816" s="32" t="s">
        <v>4905</v>
      </c>
      <c r="C816" s="32" t="s">
        <v>4906</v>
      </c>
      <c r="D816" s="32" t="s">
        <v>4907</v>
      </c>
      <c r="E816" s="32" t="s">
        <v>4908</v>
      </c>
      <c r="F816" s="32">
        <v>1</v>
      </c>
      <c r="G816" s="32" t="s">
        <v>4909</v>
      </c>
      <c r="H816" s="32" t="s">
        <v>358</v>
      </c>
      <c r="I816" s="23" t="s">
        <v>120</v>
      </c>
      <c r="J816" s="32" t="s">
        <v>102</v>
      </c>
      <c r="K816" s="32" t="s">
        <v>4907</v>
      </c>
      <c r="L816" s="32" t="s">
        <v>4908</v>
      </c>
      <c r="M816" s="34" t="s">
        <v>103</v>
      </c>
      <c r="N816" s="34" t="s">
        <v>104</v>
      </c>
      <c r="O816" s="35"/>
      <c r="P816" s="35">
        <v>10793</v>
      </c>
      <c r="Q816" s="36">
        <v>1.1499999999999999</v>
      </c>
      <c r="R816" s="37">
        <v>133500</v>
      </c>
      <c r="S816" s="37">
        <v>3000</v>
      </c>
      <c r="T816" s="37">
        <f t="shared" si="13"/>
        <v>136500</v>
      </c>
    </row>
    <row r="817" spans="1:20" x14ac:dyDescent="0.3">
      <c r="A817" s="32" t="s">
        <v>4830</v>
      </c>
      <c r="B817" s="32" t="s">
        <v>4910</v>
      </c>
      <c r="C817" s="32" t="s">
        <v>4911</v>
      </c>
      <c r="D817" s="32" t="s">
        <v>4912</v>
      </c>
      <c r="E817" s="32" t="s">
        <v>4913</v>
      </c>
      <c r="F817" s="32">
        <v>1</v>
      </c>
      <c r="G817" s="32" t="s">
        <v>4914</v>
      </c>
      <c r="H817" s="32" t="s">
        <v>366</v>
      </c>
      <c r="I817" s="39" t="s">
        <v>101</v>
      </c>
      <c r="J817" s="32" t="s">
        <v>102</v>
      </c>
      <c r="K817" s="32" t="s">
        <v>4915</v>
      </c>
      <c r="L817" s="32" t="s">
        <v>4913</v>
      </c>
      <c r="M817" s="34" t="s">
        <v>103</v>
      </c>
      <c r="N817" s="34" t="s">
        <v>104</v>
      </c>
      <c r="O817" s="35"/>
      <c r="P817" s="35">
        <v>10794</v>
      </c>
      <c r="Q817" s="36">
        <v>1.1499999999999999</v>
      </c>
      <c r="R817" s="37">
        <v>42500</v>
      </c>
      <c r="S817" s="37">
        <v>0</v>
      </c>
      <c r="T817" s="37">
        <f t="shared" si="13"/>
        <v>42500</v>
      </c>
    </row>
    <row r="818" spans="1:20" x14ac:dyDescent="0.3">
      <c r="A818" s="32" t="s">
        <v>4916</v>
      </c>
      <c r="B818" s="32" t="s">
        <v>4917</v>
      </c>
      <c r="C818" s="32" t="s">
        <v>4918</v>
      </c>
      <c r="D818" s="32" t="s">
        <v>4919</v>
      </c>
      <c r="E818" s="32" t="s">
        <v>4920</v>
      </c>
      <c r="F818" s="32">
        <v>1</v>
      </c>
      <c r="G818" s="32" t="s">
        <v>4921</v>
      </c>
      <c r="H818" s="32" t="s">
        <v>366</v>
      </c>
      <c r="I818" s="23" t="s">
        <v>120</v>
      </c>
      <c r="J818" s="32" t="s">
        <v>102</v>
      </c>
      <c r="K818" s="32" t="s">
        <v>4919</v>
      </c>
      <c r="L818" s="32" t="s">
        <v>4920</v>
      </c>
      <c r="M818" s="34" t="s">
        <v>103</v>
      </c>
      <c r="N818" s="34" t="s">
        <v>104</v>
      </c>
      <c r="O818" s="35"/>
      <c r="P818" s="35">
        <v>10795</v>
      </c>
      <c r="Q818" s="36">
        <v>1.1499999999999999</v>
      </c>
      <c r="R818" s="37">
        <v>42500</v>
      </c>
      <c r="S818" s="37">
        <v>3000</v>
      </c>
      <c r="T818" s="37">
        <f t="shared" si="13"/>
        <v>45500</v>
      </c>
    </row>
    <row r="819" spans="1:20" x14ac:dyDescent="0.3">
      <c r="A819" s="32" t="s">
        <v>4922</v>
      </c>
      <c r="B819" s="32" t="s">
        <v>4923</v>
      </c>
      <c r="C819" s="32" t="s">
        <v>4924</v>
      </c>
      <c r="D819" s="32" t="s">
        <v>4925</v>
      </c>
      <c r="E819" s="32" t="s">
        <v>4926</v>
      </c>
      <c r="F819" s="32">
        <v>1</v>
      </c>
      <c r="G819" s="32" t="s">
        <v>4927</v>
      </c>
      <c r="H819" s="32" t="s">
        <v>112</v>
      </c>
      <c r="I819" s="23" t="s">
        <v>120</v>
      </c>
      <c r="J819" s="32" t="s">
        <v>102</v>
      </c>
      <c r="K819" s="32" t="s">
        <v>4925</v>
      </c>
      <c r="L819" s="32" t="s">
        <v>4926</v>
      </c>
      <c r="M819" s="34" t="s">
        <v>103</v>
      </c>
      <c r="N819" s="34" t="s">
        <v>104</v>
      </c>
      <c r="O819" s="35"/>
      <c r="P819" s="35">
        <v>10796</v>
      </c>
      <c r="Q819" s="36">
        <v>1.1499999999999999</v>
      </c>
      <c r="R819" s="37">
        <v>81500</v>
      </c>
      <c r="S819" s="37">
        <v>3000</v>
      </c>
      <c r="T819" s="37">
        <f t="shared" si="13"/>
        <v>84500</v>
      </c>
    </row>
    <row r="820" spans="1:20" x14ac:dyDescent="0.3">
      <c r="A820" s="32" t="s">
        <v>4830</v>
      </c>
      <c r="B820" s="32" t="s">
        <v>4928</v>
      </c>
      <c r="C820" s="32" t="s">
        <v>4929</v>
      </c>
      <c r="D820" s="32" t="s">
        <v>4930</v>
      </c>
      <c r="E820" s="32" t="s">
        <v>4931</v>
      </c>
      <c r="F820" s="32">
        <v>1</v>
      </c>
      <c r="G820" s="32" t="s">
        <v>4932</v>
      </c>
      <c r="H820" s="32" t="s">
        <v>403</v>
      </c>
      <c r="I820" s="23" t="s">
        <v>120</v>
      </c>
      <c r="J820" s="32" t="s">
        <v>102</v>
      </c>
      <c r="K820" s="32" t="s">
        <v>4933</v>
      </c>
      <c r="L820" s="32" t="s">
        <v>4934</v>
      </c>
      <c r="M820" s="34" t="s">
        <v>103</v>
      </c>
      <c r="N820" s="34" t="s">
        <v>104</v>
      </c>
      <c r="O820" s="35"/>
      <c r="P820" s="35">
        <v>10797</v>
      </c>
      <c r="Q820" s="36">
        <v>1.1499999999999999</v>
      </c>
      <c r="R820" s="37">
        <v>81500</v>
      </c>
      <c r="S820" s="37">
        <v>3000</v>
      </c>
      <c r="T820" s="37">
        <f t="shared" si="13"/>
        <v>84500</v>
      </c>
    </row>
    <row r="821" spans="1:20" x14ac:dyDescent="0.3">
      <c r="A821" s="32" t="s">
        <v>4830</v>
      </c>
      <c r="B821" s="32" t="s">
        <v>4935</v>
      </c>
      <c r="C821" s="32" t="s">
        <v>4936</v>
      </c>
      <c r="D821" s="32" t="s">
        <v>4937</v>
      </c>
      <c r="E821" s="32" t="s">
        <v>4938</v>
      </c>
      <c r="F821" s="32">
        <v>1</v>
      </c>
      <c r="G821" s="32" t="s">
        <v>4939</v>
      </c>
      <c r="H821" s="32" t="s">
        <v>403</v>
      </c>
      <c r="I821" s="23" t="s">
        <v>120</v>
      </c>
      <c r="J821" s="32" t="s">
        <v>102</v>
      </c>
      <c r="K821" s="32" t="s">
        <v>4933</v>
      </c>
      <c r="L821" s="32" t="s">
        <v>4934</v>
      </c>
      <c r="M821" s="34" t="s">
        <v>103</v>
      </c>
      <c r="N821" s="34" t="s">
        <v>104</v>
      </c>
      <c r="O821" s="35"/>
      <c r="P821" s="35">
        <v>10798</v>
      </c>
      <c r="Q821" s="36">
        <v>1.1499999999999999</v>
      </c>
      <c r="R821" s="37">
        <v>81500</v>
      </c>
      <c r="S821" s="37">
        <v>3000</v>
      </c>
      <c r="T821" s="37">
        <f t="shared" si="13"/>
        <v>84500</v>
      </c>
    </row>
    <row r="822" spans="1:20" x14ac:dyDescent="0.3">
      <c r="A822" s="32" t="s">
        <v>4830</v>
      </c>
      <c r="B822" s="32" t="s">
        <v>4940</v>
      </c>
      <c r="C822" s="32" t="s">
        <v>4941</v>
      </c>
      <c r="D822" s="32" t="s">
        <v>4942</v>
      </c>
      <c r="E822" s="32" t="s">
        <v>4943</v>
      </c>
      <c r="F822" s="32">
        <v>1</v>
      </c>
      <c r="G822" s="32" t="s">
        <v>4944</v>
      </c>
      <c r="H822" s="32" t="s">
        <v>403</v>
      </c>
      <c r="I822" s="23" t="s">
        <v>120</v>
      </c>
      <c r="J822" s="32" t="s">
        <v>102</v>
      </c>
      <c r="K822" s="32" t="s">
        <v>4933</v>
      </c>
      <c r="L822" s="32" t="s">
        <v>4934</v>
      </c>
      <c r="M822" s="34" t="s">
        <v>103</v>
      </c>
      <c r="N822" s="34" t="s">
        <v>104</v>
      </c>
      <c r="O822" s="35"/>
      <c r="P822" s="35">
        <v>10799</v>
      </c>
      <c r="Q822" s="36">
        <v>1.1499999999999999</v>
      </c>
      <c r="R822" s="37">
        <v>81500</v>
      </c>
      <c r="S822" s="37">
        <v>3000</v>
      </c>
      <c r="T822" s="37">
        <f t="shared" si="13"/>
        <v>84500</v>
      </c>
    </row>
    <row r="823" spans="1:20" x14ac:dyDescent="0.3">
      <c r="A823" s="32" t="s">
        <v>4945</v>
      </c>
      <c r="B823" s="32" t="s">
        <v>4946</v>
      </c>
      <c r="C823" s="32" t="s">
        <v>4947</v>
      </c>
      <c r="D823" s="32" t="s">
        <v>4948</v>
      </c>
      <c r="E823" s="32" t="s">
        <v>4949</v>
      </c>
      <c r="F823" s="32">
        <v>1</v>
      </c>
      <c r="G823" s="32" t="s">
        <v>4950</v>
      </c>
      <c r="H823" s="32" t="s">
        <v>403</v>
      </c>
      <c r="I823" s="23" t="s">
        <v>120</v>
      </c>
      <c r="J823" s="32" t="s">
        <v>102</v>
      </c>
      <c r="K823" s="32" t="s">
        <v>4933</v>
      </c>
      <c r="L823" s="32" t="s">
        <v>4934</v>
      </c>
      <c r="M823" s="34" t="s">
        <v>103</v>
      </c>
      <c r="N823" s="34" t="s">
        <v>104</v>
      </c>
      <c r="O823" s="35"/>
      <c r="P823" s="35">
        <v>10800</v>
      </c>
      <c r="Q823" s="36">
        <v>1.1499999999999999</v>
      </c>
      <c r="R823" s="37">
        <v>81500</v>
      </c>
      <c r="S823" s="37">
        <v>3000</v>
      </c>
      <c r="T823" s="37">
        <f t="shared" si="13"/>
        <v>84500</v>
      </c>
    </row>
    <row r="824" spans="1:20" x14ac:dyDescent="0.3">
      <c r="A824" s="32" t="s">
        <v>4857</v>
      </c>
      <c r="B824" s="32" t="s">
        <v>4951</v>
      </c>
      <c r="C824" s="32" t="s">
        <v>4952</v>
      </c>
      <c r="D824" s="32" t="s">
        <v>4953</v>
      </c>
      <c r="E824" s="32" t="s">
        <v>4954</v>
      </c>
      <c r="F824" s="32">
        <v>1</v>
      </c>
      <c r="G824" s="32" t="s">
        <v>4955</v>
      </c>
      <c r="H824" s="32" t="s">
        <v>403</v>
      </c>
      <c r="I824" s="23" t="s">
        <v>120</v>
      </c>
      <c r="J824" s="32" t="s">
        <v>102</v>
      </c>
      <c r="K824" s="32" t="s">
        <v>4953</v>
      </c>
      <c r="L824" s="32" t="s">
        <v>4954</v>
      </c>
      <c r="M824" s="34" t="s">
        <v>103</v>
      </c>
      <c r="N824" s="34" t="s">
        <v>104</v>
      </c>
      <c r="O824" s="35"/>
      <c r="P824" s="35">
        <v>10801</v>
      </c>
      <c r="Q824" s="36">
        <v>1.1499999999999999</v>
      </c>
      <c r="R824" s="37">
        <v>81500</v>
      </c>
      <c r="S824" s="37">
        <v>3000</v>
      </c>
      <c r="T824" s="37">
        <f t="shared" si="13"/>
        <v>84500</v>
      </c>
    </row>
    <row r="825" spans="1:20" x14ac:dyDescent="0.3">
      <c r="A825" s="32" t="s">
        <v>4077</v>
      </c>
      <c r="B825" s="32" t="s">
        <v>4956</v>
      </c>
      <c r="C825" s="32" t="s">
        <v>4957</v>
      </c>
      <c r="D825" s="32" t="s">
        <v>4958</v>
      </c>
      <c r="E825" s="32" t="s">
        <v>4959</v>
      </c>
      <c r="F825" s="32">
        <v>1</v>
      </c>
      <c r="G825" s="32" t="s">
        <v>4960</v>
      </c>
      <c r="H825" s="32" t="s">
        <v>1359</v>
      </c>
      <c r="I825" s="39" t="s">
        <v>101</v>
      </c>
      <c r="J825" s="32" t="s">
        <v>102</v>
      </c>
      <c r="K825" s="32" t="s">
        <v>4958</v>
      </c>
      <c r="L825" s="32" t="s">
        <v>4959</v>
      </c>
      <c r="M825" s="34" t="s">
        <v>103</v>
      </c>
      <c r="N825" s="34" t="s">
        <v>104</v>
      </c>
      <c r="O825" s="35"/>
      <c r="P825" s="35">
        <v>10802</v>
      </c>
      <c r="Q825" s="36">
        <v>1.1499999999999999</v>
      </c>
      <c r="R825" s="37">
        <v>173500</v>
      </c>
      <c r="S825" s="37">
        <v>0</v>
      </c>
      <c r="T825" s="37">
        <f t="shared" si="13"/>
        <v>173500</v>
      </c>
    </row>
    <row r="826" spans="1:20" x14ac:dyDescent="0.3">
      <c r="A826" s="32" t="s">
        <v>4830</v>
      </c>
      <c r="B826" s="32" t="s">
        <v>4961</v>
      </c>
      <c r="C826" s="32" t="s">
        <v>4962</v>
      </c>
      <c r="D826" s="32" t="s">
        <v>4963</v>
      </c>
      <c r="E826" s="32" t="s">
        <v>4964</v>
      </c>
      <c r="F826" s="32">
        <v>1</v>
      </c>
      <c r="G826" s="32" t="s">
        <v>4965</v>
      </c>
      <c r="H826" s="32" t="s">
        <v>436</v>
      </c>
      <c r="I826" s="39" t="s">
        <v>101</v>
      </c>
      <c r="J826" s="32" t="s">
        <v>4966</v>
      </c>
      <c r="K826" s="32" t="s">
        <v>4967</v>
      </c>
      <c r="L826" s="32" t="s">
        <v>4968</v>
      </c>
      <c r="M826" s="34" t="s">
        <v>103</v>
      </c>
      <c r="N826" s="34" t="s">
        <v>104</v>
      </c>
      <c r="O826" s="35"/>
      <c r="P826" s="35">
        <v>10803</v>
      </c>
      <c r="Q826" s="36">
        <v>1.1499999999999999</v>
      </c>
      <c r="R826" s="37">
        <v>54500</v>
      </c>
      <c r="S826" s="37">
        <v>0</v>
      </c>
      <c r="T826" s="37">
        <f t="shared" si="13"/>
        <v>54500</v>
      </c>
    </row>
    <row r="827" spans="1:20" x14ac:dyDescent="0.3">
      <c r="A827" s="32" t="s">
        <v>4969</v>
      </c>
      <c r="B827" s="32" t="s">
        <v>4970</v>
      </c>
      <c r="C827" s="32" t="s">
        <v>4971</v>
      </c>
      <c r="D827" s="32" t="s">
        <v>4972</v>
      </c>
      <c r="E827" s="32" t="s">
        <v>4973</v>
      </c>
      <c r="F827" s="32">
        <v>1</v>
      </c>
      <c r="G827" s="32" t="s">
        <v>4974</v>
      </c>
      <c r="H827" s="47" t="s">
        <v>4975</v>
      </c>
      <c r="I827" s="23" t="s">
        <v>120</v>
      </c>
      <c r="J827" s="32" t="s">
        <v>102</v>
      </c>
      <c r="K827" s="32" t="s">
        <v>4972</v>
      </c>
      <c r="L827" s="32" t="s">
        <v>4973</v>
      </c>
      <c r="M827" s="48" t="s">
        <v>548</v>
      </c>
      <c r="N827" s="48" t="s">
        <v>549</v>
      </c>
      <c r="O827" s="35"/>
      <c r="P827" s="35">
        <v>10804</v>
      </c>
      <c r="Q827" s="36">
        <v>1.1499999999999999</v>
      </c>
      <c r="R827" s="37">
        <v>26000</v>
      </c>
      <c r="S827" s="37">
        <v>0</v>
      </c>
      <c r="T827" s="37">
        <f t="shared" si="13"/>
        <v>26000</v>
      </c>
    </row>
    <row r="828" spans="1:20" x14ac:dyDescent="0.3">
      <c r="A828" s="32" t="s">
        <v>4976</v>
      </c>
      <c r="B828" s="32" t="s">
        <v>4977</v>
      </c>
      <c r="C828" s="32" t="s">
        <v>4978</v>
      </c>
      <c r="D828" s="32" t="s">
        <v>4979</v>
      </c>
      <c r="E828" s="32" t="s">
        <v>4980</v>
      </c>
      <c r="F828" s="32">
        <v>1</v>
      </c>
      <c r="G828" s="32" t="s">
        <v>4981</v>
      </c>
      <c r="H828" s="47" t="s">
        <v>4975</v>
      </c>
      <c r="I828" s="23" t="s">
        <v>120</v>
      </c>
      <c r="J828" s="32" t="s">
        <v>2712</v>
      </c>
      <c r="K828" s="32" t="s">
        <v>4979</v>
      </c>
      <c r="L828" s="32" t="s">
        <v>4980</v>
      </c>
      <c r="M828" s="48" t="s">
        <v>548</v>
      </c>
      <c r="N828" s="48" t="s">
        <v>549</v>
      </c>
      <c r="O828" s="35"/>
      <c r="P828" s="35">
        <v>10805</v>
      </c>
      <c r="Q828" s="36">
        <v>1.1499999999999999</v>
      </c>
      <c r="R828" s="37">
        <v>26000</v>
      </c>
      <c r="S828" s="37">
        <v>0</v>
      </c>
      <c r="T828" s="37">
        <f t="shared" si="13"/>
        <v>26000</v>
      </c>
    </row>
    <row r="829" spans="1:20" x14ac:dyDescent="0.3">
      <c r="A829" s="32" t="s">
        <v>4842</v>
      </c>
      <c r="B829" s="32" t="s">
        <v>4982</v>
      </c>
      <c r="C829" s="32" t="s">
        <v>4983</v>
      </c>
      <c r="D829" s="32" t="s">
        <v>238</v>
      </c>
      <c r="E829" s="32" t="s">
        <v>239</v>
      </c>
      <c r="F829" s="32">
        <v>1</v>
      </c>
      <c r="G829" s="32" t="s">
        <v>240</v>
      </c>
      <c r="H829" s="32" t="s">
        <v>2163</v>
      </c>
      <c r="I829" s="32" t="s">
        <v>102</v>
      </c>
      <c r="J829" s="32" t="s">
        <v>242</v>
      </c>
      <c r="K829" s="32" t="s">
        <v>238</v>
      </c>
      <c r="L829" s="32" t="s">
        <v>239</v>
      </c>
      <c r="M829" s="34" t="s">
        <v>103</v>
      </c>
      <c r="N829" s="34" t="s">
        <v>104</v>
      </c>
      <c r="O829" s="35"/>
      <c r="P829" s="35">
        <v>10806</v>
      </c>
      <c r="Q829" s="36">
        <v>1.1499999999999999</v>
      </c>
      <c r="R829" s="37">
        <v>23500</v>
      </c>
      <c r="S829" s="37">
        <v>0</v>
      </c>
      <c r="T829" s="37">
        <f t="shared" si="13"/>
        <v>23500</v>
      </c>
    </row>
    <row r="830" spans="1:20" x14ac:dyDescent="0.3">
      <c r="A830" s="32" t="s">
        <v>4984</v>
      </c>
      <c r="B830" s="32" t="s">
        <v>4985</v>
      </c>
      <c r="C830" s="32" t="s">
        <v>4986</v>
      </c>
      <c r="D830" s="32" t="s">
        <v>4987</v>
      </c>
      <c r="E830" s="32" t="s">
        <v>4988</v>
      </c>
      <c r="F830" s="32">
        <v>1</v>
      </c>
      <c r="G830" s="32" t="s">
        <v>4989</v>
      </c>
      <c r="H830" s="32" t="s">
        <v>498</v>
      </c>
      <c r="I830" s="23" t="s">
        <v>120</v>
      </c>
      <c r="J830" s="32" t="s">
        <v>102</v>
      </c>
      <c r="K830" s="32" t="s">
        <v>4987</v>
      </c>
      <c r="L830" s="32" t="s">
        <v>4988</v>
      </c>
      <c r="M830" s="34" t="s">
        <v>103</v>
      </c>
      <c r="N830" s="34" t="s">
        <v>104</v>
      </c>
      <c r="O830" s="35"/>
      <c r="P830" s="35">
        <v>10807</v>
      </c>
      <c r="Q830" s="36">
        <v>1.1499999999999999</v>
      </c>
      <c r="R830" s="37">
        <v>29000</v>
      </c>
      <c r="S830" s="37">
        <v>3500</v>
      </c>
      <c r="T830" s="37">
        <f t="shared" si="13"/>
        <v>32500</v>
      </c>
    </row>
    <row r="831" spans="1:20" x14ac:dyDescent="0.3">
      <c r="A831" s="32" t="s">
        <v>4836</v>
      </c>
      <c r="B831" s="32" t="s">
        <v>4990</v>
      </c>
      <c r="C831" s="32" t="s">
        <v>4991</v>
      </c>
      <c r="D831" s="32" t="s">
        <v>4992</v>
      </c>
      <c r="E831" s="32" t="s">
        <v>4993</v>
      </c>
      <c r="F831" s="32">
        <v>1</v>
      </c>
      <c r="G831" s="32" t="s">
        <v>4994</v>
      </c>
      <c r="H831" s="32" t="s">
        <v>525</v>
      </c>
      <c r="I831" s="39" t="s">
        <v>101</v>
      </c>
      <c r="J831" s="32" t="s">
        <v>102</v>
      </c>
      <c r="K831" s="32" t="s">
        <v>4992</v>
      </c>
      <c r="L831" s="32" t="s">
        <v>4993</v>
      </c>
      <c r="M831" s="34" t="s">
        <v>103</v>
      </c>
      <c r="N831" s="34" t="s">
        <v>104</v>
      </c>
      <c r="O831" s="35"/>
      <c r="P831" s="35">
        <v>10808</v>
      </c>
      <c r="Q831" s="36">
        <v>1.1499999999999999</v>
      </c>
      <c r="R831" s="37">
        <v>59000</v>
      </c>
      <c r="S831" s="37">
        <v>0</v>
      </c>
      <c r="T831" s="37">
        <f t="shared" si="13"/>
        <v>59000</v>
      </c>
    </row>
    <row r="832" spans="1:20" x14ac:dyDescent="0.3">
      <c r="A832" s="32" t="s">
        <v>4904</v>
      </c>
      <c r="B832" s="32" t="s">
        <v>4995</v>
      </c>
      <c r="C832" s="32" t="s">
        <v>4996</v>
      </c>
      <c r="D832" s="32" t="s">
        <v>4907</v>
      </c>
      <c r="E832" s="32" t="s">
        <v>4908</v>
      </c>
      <c r="F832" s="32">
        <v>1</v>
      </c>
      <c r="G832" s="32" t="s">
        <v>4909</v>
      </c>
      <c r="H832" s="32" t="s">
        <v>133</v>
      </c>
      <c r="I832" s="23" t="s">
        <v>120</v>
      </c>
      <c r="J832" s="32" t="s">
        <v>102</v>
      </c>
      <c r="K832" s="32" t="s">
        <v>4907</v>
      </c>
      <c r="L832" s="32" t="s">
        <v>4908</v>
      </c>
      <c r="M832" s="34" t="s">
        <v>103</v>
      </c>
      <c r="N832" s="34" t="s">
        <v>104</v>
      </c>
      <c r="O832" s="35"/>
      <c r="P832" s="35">
        <v>10809</v>
      </c>
      <c r="Q832" s="36">
        <v>1.1499999999999999</v>
      </c>
      <c r="R832" s="37">
        <v>84000</v>
      </c>
      <c r="S832" s="37">
        <v>3500</v>
      </c>
      <c r="T832" s="37">
        <f t="shared" si="13"/>
        <v>87500</v>
      </c>
    </row>
    <row r="833" spans="1:20" x14ac:dyDescent="0.3">
      <c r="A833" s="32" t="s">
        <v>4997</v>
      </c>
      <c r="B833" s="32" t="s">
        <v>4998</v>
      </c>
      <c r="C833" s="32" t="s">
        <v>4999</v>
      </c>
      <c r="D833" s="32" t="s">
        <v>5000</v>
      </c>
      <c r="E833" s="32" t="s">
        <v>5001</v>
      </c>
      <c r="F833" s="32">
        <v>1</v>
      </c>
      <c r="G833" s="32" t="s">
        <v>5002</v>
      </c>
      <c r="H833" s="47" t="s">
        <v>5003</v>
      </c>
      <c r="I833" s="23" t="s">
        <v>120</v>
      </c>
      <c r="J833" s="32" t="s">
        <v>5004</v>
      </c>
      <c r="K833" s="32" t="s">
        <v>5005</v>
      </c>
      <c r="L833" s="32" t="s">
        <v>5006</v>
      </c>
      <c r="M833" s="48" t="s">
        <v>570</v>
      </c>
      <c r="N833" s="48" t="s">
        <v>571</v>
      </c>
      <c r="O833" s="35"/>
      <c r="P833" s="35">
        <v>10810</v>
      </c>
      <c r="Q833" s="36">
        <v>1.1499999999999999</v>
      </c>
      <c r="R833" s="37">
        <v>38000</v>
      </c>
      <c r="S833" s="37">
        <v>0</v>
      </c>
      <c r="T833" s="37">
        <f t="shared" si="13"/>
        <v>38000</v>
      </c>
    </row>
    <row r="834" spans="1:20" x14ac:dyDescent="0.3">
      <c r="A834" s="32" t="s">
        <v>5007</v>
      </c>
      <c r="B834" s="32" t="s">
        <v>5008</v>
      </c>
      <c r="C834" s="32" t="s">
        <v>5009</v>
      </c>
      <c r="D834" s="32" t="s">
        <v>5010</v>
      </c>
      <c r="E834" s="32" t="s">
        <v>5011</v>
      </c>
      <c r="F834" s="32">
        <v>1</v>
      </c>
      <c r="G834" s="32" t="s">
        <v>5012</v>
      </c>
      <c r="H834" s="47" t="s">
        <v>3894</v>
      </c>
      <c r="I834" s="39" t="s">
        <v>101</v>
      </c>
      <c r="J834" s="32" t="s">
        <v>102</v>
      </c>
      <c r="K834" s="32" t="s">
        <v>5013</v>
      </c>
      <c r="L834" s="32" t="s">
        <v>5014</v>
      </c>
      <c r="M834" s="48" t="s">
        <v>570</v>
      </c>
      <c r="N834" s="48" t="s">
        <v>571</v>
      </c>
      <c r="O834" s="35"/>
      <c r="P834" s="35">
        <v>10811</v>
      </c>
      <c r="Q834" s="36">
        <v>1.1499999999999999</v>
      </c>
      <c r="R834" s="37">
        <v>68500</v>
      </c>
      <c r="S834" s="37">
        <v>0</v>
      </c>
      <c r="T834" s="37">
        <f t="shared" si="13"/>
        <v>68500</v>
      </c>
    </row>
    <row r="835" spans="1:20" x14ac:dyDescent="0.3">
      <c r="A835" s="32" t="s">
        <v>5007</v>
      </c>
      <c r="B835" s="32" t="s">
        <v>5015</v>
      </c>
      <c r="C835" s="32" t="s">
        <v>5016</v>
      </c>
      <c r="D835" s="32" t="s">
        <v>5010</v>
      </c>
      <c r="E835" s="32" t="s">
        <v>5011</v>
      </c>
      <c r="F835" s="32">
        <v>1</v>
      </c>
      <c r="G835" s="32" t="s">
        <v>5012</v>
      </c>
      <c r="H835" s="32" t="s">
        <v>1546</v>
      </c>
      <c r="I835" s="39" t="s">
        <v>101</v>
      </c>
      <c r="J835" s="32" t="s">
        <v>102</v>
      </c>
      <c r="K835" s="32" t="s">
        <v>5013</v>
      </c>
      <c r="L835" s="32" t="s">
        <v>5014</v>
      </c>
      <c r="M835" s="48" t="s">
        <v>570</v>
      </c>
      <c r="N835" s="48" t="s">
        <v>571</v>
      </c>
      <c r="O835" s="35"/>
      <c r="P835" s="35">
        <v>10812</v>
      </c>
      <c r="Q835" s="36">
        <v>1.1499999999999999</v>
      </c>
      <c r="R835" s="37">
        <v>29000</v>
      </c>
      <c r="S835" s="37">
        <v>0</v>
      </c>
      <c r="T835" s="37">
        <f t="shared" si="13"/>
        <v>29000</v>
      </c>
    </row>
    <row r="836" spans="1:20" x14ac:dyDescent="0.3">
      <c r="A836" s="32" t="s">
        <v>5017</v>
      </c>
      <c r="B836" s="32" t="s">
        <v>5018</v>
      </c>
      <c r="C836" s="32" t="s">
        <v>5019</v>
      </c>
      <c r="D836" s="32" t="s">
        <v>5020</v>
      </c>
      <c r="E836" s="32" t="s">
        <v>5021</v>
      </c>
      <c r="F836" s="32">
        <v>1</v>
      </c>
      <c r="G836" s="32" t="s">
        <v>5022</v>
      </c>
      <c r="H836" s="32" t="s">
        <v>5023</v>
      </c>
      <c r="I836" s="23" t="s">
        <v>120</v>
      </c>
      <c r="J836" s="32" t="s">
        <v>102</v>
      </c>
      <c r="K836" s="32" t="s">
        <v>5020</v>
      </c>
      <c r="L836" s="32" t="s">
        <v>5021</v>
      </c>
      <c r="M836" s="48" t="s">
        <v>570</v>
      </c>
      <c r="N836" s="48" t="s">
        <v>571</v>
      </c>
      <c r="O836" s="35"/>
      <c r="P836" s="35">
        <v>10813</v>
      </c>
      <c r="Q836" s="36">
        <v>1.1499999999999999</v>
      </c>
      <c r="R836" s="37">
        <v>54500</v>
      </c>
      <c r="S836" s="37">
        <v>0</v>
      </c>
      <c r="T836" s="37">
        <f t="shared" si="13"/>
        <v>54500</v>
      </c>
    </row>
    <row r="837" spans="1:20" x14ac:dyDescent="0.3">
      <c r="A837" s="32" t="s">
        <v>5024</v>
      </c>
      <c r="B837" s="32" t="s">
        <v>5025</v>
      </c>
      <c r="C837" s="32" t="s">
        <v>5026</v>
      </c>
      <c r="D837" s="32" t="s">
        <v>5027</v>
      </c>
      <c r="E837" s="32" t="s">
        <v>5028</v>
      </c>
      <c r="F837" s="32">
        <v>1</v>
      </c>
      <c r="G837" s="32" t="s">
        <v>5029</v>
      </c>
      <c r="H837" s="32" t="s">
        <v>574</v>
      </c>
      <c r="I837" s="32" t="s">
        <v>102</v>
      </c>
      <c r="J837" s="32" t="s">
        <v>102</v>
      </c>
      <c r="K837" s="32" t="s">
        <v>5027</v>
      </c>
      <c r="L837" s="32" t="s">
        <v>5028</v>
      </c>
      <c r="M837" s="44" t="s">
        <v>406</v>
      </c>
      <c r="N837" s="44" t="s">
        <v>407</v>
      </c>
      <c r="O837" s="35"/>
      <c r="P837" s="35">
        <v>10814</v>
      </c>
      <c r="Q837" s="36">
        <v>1.1499999999999999</v>
      </c>
      <c r="R837" s="37">
        <v>20000</v>
      </c>
      <c r="S837" s="37">
        <v>0</v>
      </c>
      <c r="T837" s="37">
        <f t="shared" si="13"/>
        <v>20000</v>
      </c>
    </row>
    <row r="838" spans="1:20" x14ac:dyDescent="0.3">
      <c r="A838" s="32" t="s">
        <v>4830</v>
      </c>
      <c r="B838" s="32" t="s">
        <v>5030</v>
      </c>
      <c r="C838" s="32" t="s">
        <v>5031</v>
      </c>
      <c r="D838" s="32" t="s">
        <v>5032</v>
      </c>
      <c r="E838" s="32" t="s">
        <v>5033</v>
      </c>
      <c r="F838" s="32">
        <v>1</v>
      </c>
      <c r="G838" s="32" t="s">
        <v>5034</v>
      </c>
      <c r="H838" s="32" t="s">
        <v>592</v>
      </c>
      <c r="I838" s="23" t="s">
        <v>120</v>
      </c>
      <c r="J838" s="32" t="s">
        <v>102</v>
      </c>
      <c r="K838" s="32" t="s">
        <v>5032</v>
      </c>
      <c r="L838" s="32" t="s">
        <v>5033</v>
      </c>
      <c r="M838" s="34" t="s">
        <v>103</v>
      </c>
      <c r="N838" s="34" t="s">
        <v>104</v>
      </c>
      <c r="O838" s="35"/>
      <c r="P838" s="35">
        <v>10815</v>
      </c>
      <c r="Q838" s="36">
        <v>1.1499999999999999</v>
      </c>
      <c r="R838" s="37">
        <v>26000</v>
      </c>
      <c r="S838" s="37">
        <v>0</v>
      </c>
      <c r="T838" s="37">
        <f t="shared" si="13"/>
        <v>26000</v>
      </c>
    </row>
    <row r="839" spans="1:20" x14ac:dyDescent="0.3">
      <c r="A839" s="32" t="s">
        <v>4945</v>
      </c>
      <c r="B839" s="32" t="s">
        <v>5035</v>
      </c>
      <c r="C839" s="32" t="s">
        <v>5036</v>
      </c>
      <c r="D839" s="32" t="s">
        <v>5037</v>
      </c>
      <c r="E839" s="32" t="s">
        <v>5038</v>
      </c>
      <c r="F839" s="32">
        <v>1</v>
      </c>
      <c r="G839" s="32" t="s">
        <v>5039</v>
      </c>
      <c r="H839" s="32" t="s">
        <v>592</v>
      </c>
      <c r="I839" s="23" t="s">
        <v>120</v>
      </c>
      <c r="J839" s="32" t="s">
        <v>102</v>
      </c>
      <c r="K839" s="32" t="s">
        <v>5037</v>
      </c>
      <c r="L839" s="32" t="s">
        <v>5038</v>
      </c>
      <c r="M839" s="34" t="s">
        <v>103</v>
      </c>
      <c r="N839" s="34" t="s">
        <v>104</v>
      </c>
      <c r="O839" s="35"/>
      <c r="P839" s="35">
        <v>10816</v>
      </c>
      <c r="Q839" s="36">
        <v>1.1499999999999999</v>
      </c>
      <c r="R839" s="37">
        <v>26000</v>
      </c>
      <c r="S839" s="37">
        <v>0</v>
      </c>
      <c r="T839" s="37">
        <f t="shared" si="13"/>
        <v>26000</v>
      </c>
    </row>
    <row r="840" spans="1:20" x14ac:dyDescent="0.3">
      <c r="A840" s="32" t="s">
        <v>4830</v>
      </c>
      <c r="B840" s="32" t="s">
        <v>5040</v>
      </c>
      <c r="C840" s="32" t="s">
        <v>5041</v>
      </c>
      <c r="D840" s="32" t="s">
        <v>4869</v>
      </c>
      <c r="E840" s="32" t="s">
        <v>4870</v>
      </c>
      <c r="F840" s="32">
        <v>1</v>
      </c>
      <c r="G840" s="32" t="s">
        <v>4871</v>
      </c>
      <c r="H840" s="32" t="s">
        <v>592</v>
      </c>
      <c r="I840" s="23" t="s">
        <v>120</v>
      </c>
      <c r="J840" s="32" t="s">
        <v>4872</v>
      </c>
      <c r="K840" s="32" t="s">
        <v>4873</v>
      </c>
      <c r="L840" s="32" t="s">
        <v>4874</v>
      </c>
      <c r="M840" s="34" t="s">
        <v>103</v>
      </c>
      <c r="N840" s="34" t="s">
        <v>104</v>
      </c>
      <c r="O840" s="35"/>
      <c r="P840" s="35">
        <v>10817</v>
      </c>
      <c r="Q840" s="36">
        <v>1.1499999999999999</v>
      </c>
      <c r="R840" s="37">
        <v>26000</v>
      </c>
      <c r="S840" s="37">
        <v>0</v>
      </c>
      <c r="T840" s="37">
        <f t="shared" si="13"/>
        <v>26000</v>
      </c>
    </row>
    <row r="841" spans="1:20" x14ac:dyDescent="0.3">
      <c r="A841" s="32" t="s">
        <v>4830</v>
      </c>
      <c r="B841" s="32" t="s">
        <v>5042</v>
      </c>
      <c r="C841" s="32" t="s">
        <v>5043</v>
      </c>
      <c r="D841" s="32" t="s">
        <v>5044</v>
      </c>
      <c r="E841" s="32" t="s">
        <v>5045</v>
      </c>
      <c r="F841" s="32">
        <v>1</v>
      </c>
      <c r="G841" s="32" t="s">
        <v>5046</v>
      </c>
      <c r="H841" s="32" t="s">
        <v>592</v>
      </c>
      <c r="I841" s="23" t="s">
        <v>120</v>
      </c>
      <c r="J841" s="32" t="s">
        <v>102</v>
      </c>
      <c r="K841" s="32" t="s">
        <v>4660</v>
      </c>
      <c r="L841" s="32" t="s">
        <v>4661</v>
      </c>
      <c r="M841" s="34" t="s">
        <v>103</v>
      </c>
      <c r="N841" s="34" t="s">
        <v>104</v>
      </c>
      <c r="O841" s="35"/>
      <c r="P841" s="35">
        <v>10818</v>
      </c>
      <c r="Q841" s="36">
        <v>1.1499999999999999</v>
      </c>
      <c r="R841" s="37">
        <v>26000</v>
      </c>
      <c r="S841" s="37">
        <v>0</v>
      </c>
      <c r="T841" s="37">
        <f t="shared" si="13"/>
        <v>26000</v>
      </c>
    </row>
    <row r="842" spans="1:20" x14ac:dyDescent="0.3">
      <c r="A842" s="32" t="s">
        <v>4922</v>
      </c>
      <c r="B842" s="32" t="s">
        <v>5047</v>
      </c>
      <c r="C842" s="32" t="s">
        <v>5048</v>
      </c>
      <c r="D842" s="32" t="s">
        <v>5049</v>
      </c>
      <c r="E842" s="32" t="s">
        <v>5050</v>
      </c>
      <c r="F842" s="51">
        <v>2</v>
      </c>
      <c r="G842" s="32" t="s">
        <v>5051</v>
      </c>
      <c r="H842" s="32" t="s">
        <v>592</v>
      </c>
      <c r="I842" s="23" t="s">
        <v>120</v>
      </c>
      <c r="J842" s="32" t="s">
        <v>102</v>
      </c>
      <c r="K842" s="32" t="s">
        <v>5052</v>
      </c>
      <c r="L842" s="32" t="s">
        <v>5053</v>
      </c>
      <c r="M842" s="34" t="s">
        <v>103</v>
      </c>
      <c r="N842" s="34" t="s">
        <v>104</v>
      </c>
      <c r="O842" s="35"/>
      <c r="P842" s="35">
        <v>10819</v>
      </c>
      <c r="Q842" s="36">
        <v>1.1499999999999999</v>
      </c>
      <c r="R842" s="37">
        <v>26000</v>
      </c>
      <c r="S842" s="37">
        <v>0</v>
      </c>
      <c r="T842" s="37">
        <f t="shared" si="13"/>
        <v>52000</v>
      </c>
    </row>
    <row r="843" spans="1:20" x14ac:dyDescent="0.3">
      <c r="A843" s="32" t="s">
        <v>4880</v>
      </c>
      <c r="B843" s="32" t="s">
        <v>5054</v>
      </c>
      <c r="C843" s="32" t="s">
        <v>5055</v>
      </c>
      <c r="D843" s="32" t="s">
        <v>4883</v>
      </c>
      <c r="E843" s="32" t="s">
        <v>4884</v>
      </c>
      <c r="F843" s="32">
        <v>1</v>
      </c>
      <c r="G843" s="32" t="s">
        <v>4885</v>
      </c>
      <c r="H843" s="32" t="s">
        <v>592</v>
      </c>
      <c r="I843" s="23" t="s">
        <v>120</v>
      </c>
      <c r="J843" s="32" t="s">
        <v>102</v>
      </c>
      <c r="K843" s="32" t="s">
        <v>4883</v>
      </c>
      <c r="L843" s="32" t="s">
        <v>4884</v>
      </c>
      <c r="M843" s="34" t="s">
        <v>103</v>
      </c>
      <c r="N843" s="34" t="s">
        <v>104</v>
      </c>
      <c r="O843" s="35"/>
      <c r="P843" s="35">
        <v>10820</v>
      </c>
      <c r="Q843" s="36">
        <v>1.1499999999999999</v>
      </c>
      <c r="R843" s="37">
        <v>26000</v>
      </c>
      <c r="S843" s="37">
        <v>0</v>
      </c>
      <c r="T843" s="37">
        <f t="shared" si="13"/>
        <v>26000</v>
      </c>
    </row>
    <row r="844" spans="1:20" x14ac:dyDescent="0.3">
      <c r="A844" s="32" t="s">
        <v>5056</v>
      </c>
      <c r="B844" s="32" t="s">
        <v>5057</v>
      </c>
      <c r="C844" s="32" t="s">
        <v>5058</v>
      </c>
      <c r="D844" s="32" t="s">
        <v>5059</v>
      </c>
      <c r="E844" s="32" t="s">
        <v>5060</v>
      </c>
      <c r="F844" s="32">
        <v>1</v>
      </c>
      <c r="G844" s="32" t="s">
        <v>5061</v>
      </c>
      <c r="H844" s="32" t="s">
        <v>592</v>
      </c>
      <c r="I844" s="23" t="s">
        <v>120</v>
      </c>
      <c r="J844" s="32" t="s">
        <v>5062</v>
      </c>
      <c r="K844" s="32" t="s">
        <v>5059</v>
      </c>
      <c r="L844" s="32" t="s">
        <v>5060</v>
      </c>
      <c r="M844" s="34" t="s">
        <v>103</v>
      </c>
      <c r="N844" s="34" t="s">
        <v>104</v>
      </c>
      <c r="O844" s="35"/>
      <c r="P844" s="35">
        <v>10821</v>
      </c>
      <c r="Q844" s="36">
        <v>1.1499999999999999</v>
      </c>
      <c r="R844" s="37">
        <v>26000</v>
      </c>
      <c r="S844" s="37">
        <v>0</v>
      </c>
      <c r="T844" s="37">
        <f t="shared" si="13"/>
        <v>26000</v>
      </c>
    </row>
    <row r="845" spans="1:20" x14ac:dyDescent="0.3">
      <c r="A845" s="32" t="s">
        <v>4857</v>
      </c>
      <c r="B845" s="32" t="s">
        <v>5063</v>
      </c>
      <c r="C845" s="32" t="s">
        <v>5064</v>
      </c>
      <c r="D845" s="32" t="s">
        <v>5065</v>
      </c>
      <c r="E845" s="32" t="s">
        <v>5066</v>
      </c>
      <c r="F845" s="32">
        <v>1</v>
      </c>
      <c r="G845" s="32" t="s">
        <v>5067</v>
      </c>
      <c r="H845" s="32" t="s">
        <v>592</v>
      </c>
      <c r="I845" s="23" t="s">
        <v>120</v>
      </c>
      <c r="J845" s="32" t="s">
        <v>3181</v>
      </c>
      <c r="K845" s="32" t="s">
        <v>5065</v>
      </c>
      <c r="L845" s="32" t="s">
        <v>5066</v>
      </c>
      <c r="M845" s="34" t="s">
        <v>103</v>
      </c>
      <c r="N845" s="34" t="s">
        <v>104</v>
      </c>
      <c r="O845" s="35"/>
      <c r="P845" s="35">
        <v>10822</v>
      </c>
      <c r="Q845" s="36">
        <v>1.1499999999999999</v>
      </c>
      <c r="R845" s="37">
        <v>26000</v>
      </c>
      <c r="S845" s="37">
        <v>0</v>
      </c>
      <c r="T845" s="37">
        <f t="shared" si="13"/>
        <v>26000</v>
      </c>
    </row>
    <row r="846" spans="1:20" x14ac:dyDescent="0.3">
      <c r="A846" s="32" t="s">
        <v>4830</v>
      </c>
      <c r="B846" s="32" t="s">
        <v>5068</v>
      </c>
      <c r="C846" s="32" t="s">
        <v>5069</v>
      </c>
      <c r="D846" s="32" t="s">
        <v>5070</v>
      </c>
      <c r="E846" s="32" t="s">
        <v>5071</v>
      </c>
      <c r="F846" s="32">
        <v>1</v>
      </c>
      <c r="G846" s="32" t="s">
        <v>5072</v>
      </c>
      <c r="H846" s="32" t="s">
        <v>670</v>
      </c>
      <c r="I846" s="23" t="s">
        <v>120</v>
      </c>
      <c r="J846" s="32" t="s">
        <v>102</v>
      </c>
      <c r="K846" s="32" t="s">
        <v>5073</v>
      </c>
      <c r="L846" s="32" t="s">
        <v>5074</v>
      </c>
      <c r="M846" s="34" t="s">
        <v>103</v>
      </c>
      <c r="N846" s="34" t="s">
        <v>104</v>
      </c>
      <c r="O846" s="35"/>
      <c r="P846" s="35">
        <v>10823</v>
      </c>
      <c r="Q846" s="36">
        <v>1.1499999999999999</v>
      </c>
      <c r="R846" s="37">
        <v>52000</v>
      </c>
      <c r="S846" s="37">
        <v>0</v>
      </c>
      <c r="T846" s="37">
        <f t="shared" si="13"/>
        <v>52000</v>
      </c>
    </row>
    <row r="847" spans="1:20" x14ac:dyDescent="0.3">
      <c r="A847" s="32" t="s">
        <v>4904</v>
      </c>
      <c r="B847" s="32" t="s">
        <v>5075</v>
      </c>
      <c r="C847" s="32" t="s">
        <v>5076</v>
      </c>
      <c r="D847" s="32" t="s">
        <v>5077</v>
      </c>
      <c r="E847" s="32" t="s">
        <v>5078</v>
      </c>
      <c r="F847" s="32">
        <v>1</v>
      </c>
      <c r="G847" s="32" t="s">
        <v>5079</v>
      </c>
      <c r="H847" s="32" t="s">
        <v>697</v>
      </c>
      <c r="I847" s="23" t="s">
        <v>120</v>
      </c>
      <c r="J847" s="32" t="s">
        <v>102</v>
      </c>
      <c r="K847" s="32" t="s">
        <v>5077</v>
      </c>
      <c r="L847" s="32" t="s">
        <v>5078</v>
      </c>
      <c r="M847" s="34" t="s">
        <v>103</v>
      </c>
      <c r="N847" s="34" t="s">
        <v>104</v>
      </c>
      <c r="O847" s="35"/>
      <c r="P847" s="35">
        <v>10824</v>
      </c>
      <c r="Q847" s="36">
        <v>1.1499999999999999</v>
      </c>
      <c r="R847" s="37">
        <v>17000</v>
      </c>
      <c r="S847" s="37">
        <v>0</v>
      </c>
      <c r="T847" s="37">
        <f t="shared" si="13"/>
        <v>17000</v>
      </c>
    </row>
    <row r="848" spans="1:20" x14ac:dyDescent="0.3">
      <c r="A848" s="32" t="s">
        <v>5080</v>
      </c>
      <c r="B848" s="32" t="s">
        <v>5081</v>
      </c>
      <c r="C848" s="32" t="s">
        <v>5082</v>
      </c>
      <c r="D848" s="32" t="s">
        <v>5083</v>
      </c>
      <c r="E848" s="32" t="s">
        <v>5084</v>
      </c>
      <c r="F848" s="32">
        <v>1</v>
      </c>
      <c r="G848" s="32" t="s">
        <v>5085</v>
      </c>
      <c r="H848" s="32" t="s">
        <v>1674</v>
      </c>
      <c r="I848" s="39" t="s">
        <v>101</v>
      </c>
      <c r="J848" s="32" t="s">
        <v>102</v>
      </c>
      <c r="K848" s="32" t="s">
        <v>5083</v>
      </c>
      <c r="L848" s="32" t="s">
        <v>5084</v>
      </c>
      <c r="M848" s="34" t="s">
        <v>103</v>
      </c>
      <c r="N848" s="34" t="s">
        <v>104</v>
      </c>
      <c r="O848" s="35"/>
      <c r="P848" s="35">
        <v>10825</v>
      </c>
      <c r="Q848" s="36">
        <v>1.1499999999999999</v>
      </c>
      <c r="R848" s="37">
        <v>17000</v>
      </c>
      <c r="S848" s="37">
        <v>0</v>
      </c>
      <c r="T848" s="37">
        <f t="shared" si="13"/>
        <v>17000</v>
      </c>
    </row>
    <row r="849" spans="1:20" x14ac:dyDescent="0.3">
      <c r="A849" s="63" t="s">
        <v>5086</v>
      </c>
      <c r="B849" s="63" t="s">
        <v>5087</v>
      </c>
      <c r="C849" s="63" t="s">
        <v>5088</v>
      </c>
      <c r="D849" s="63" t="s">
        <v>3772</v>
      </c>
      <c r="E849" s="63" t="s">
        <v>5089</v>
      </c>
      <c r="F849" s="63">
        <v>1</v>
      </c>
      <c r="G849" s="63" t="s">
        <v>5090</v>
      </c>
      <c r="H849" s="63" t="s">
        <v>175</v>
      </c>
      <c r="I849" s="64" t="s">
        <v>4064</v>
      </c>
      <c r="J849" s="63" t="s">
        <v>102</v>
      </c>
      <c r="K849" s="63" t="s">
        <v>3772</v>
      </c>
      <c r="L849" s="63" t="s">
        <v>5089</v>
      </c>
      <c r="M849" s="34" t="s">
        <v>103</v>
      </c>
      <c r="N849" s="34" t="s">
        <v>104</v>
      </c>
      <c r="O849" s="35"/>
      <c r="P849" s="35">
        <v>10826</v>
      </c>
      <c r="Q849" s="36">
        <v>1.1599999999999999</v>
      </c>
      <c r="R849" s="37">
        <v>108500</v>
      </c>
      <c r="S849" s="37">
        <v>0</v>
      </c>
      <c r="T849" s="37">
        <f t="shared" si="13"/>
        <v>108500</v>
      </c>
    </row>
    <row r="850" spans="1:20" x14ac:dyDescent="0.3">
      <c r="A850" s="63" t="s">
        <v>5091</v>
      </c>
      <c r="B850" s="63" t="s">
        <v>5092</v>
      </c>
      <c r="C850" s="63" t="s">
        <v>5093</v>
      </c>
      <c r="D850" s="63" t="s">
        <v>5094</v>
      </c>
      <c r="E850" s="63" t="s">
        <v>5095</v>
      </c>
      <c r="F850" s="63">
        <v>1</v>
      </c>
      <c r="G850" s="63" t="s">
        <v>5096</v>
      </c>
      <c r="H850" s="63" t="s">
        <v>744</v>
      </c>
      <c r="I850" s="60" t="s">
        <v>2481</v>
      </c>
      <c r="J850" s="63" t="s">
        <v>102</v>
      </c>
      <c r="K850" s="63" t="s">
        <v>5094</v>
      </c>
      <c r="L850" s="63" t="s">
        <v>5095</v>
      </c>
      <c r="M850" s="34" t="s">
        <v>103</v>
      </c>
      <c r="N850" s="34" t="s">
        <v>104</v>
      </c>
      <c r="O850" s="35"/>
      <c r="P850" s="35">
        <v>10827</v>
      </c>
      <c r="Q850" s="36">
        <v>1.1599999999999999</v>
      </c>
      <c r="R850" s="37">
        <v>35000</v>
      </c>
      <c r="S850" s="37">
        <v>3000</v>
      </c>
      <c r="T850" s="37">
        <f t="shared" si="13"/>
        <v>38000</v>
      </c>
    </row>
    <row r="851" spans="1:20" x14ac:dyDescent="0.3">
      <c r="A851" s="63" t="s">
        <v>5097</v>
      </c>
      <c r="B851" s="63" t="s">
        <v>5098</v>
      </c>
      <c r="C851" s="63" t="s">
        <v>5099</v>
      </c>
      <c r="D851" s="63" t="s">
        <v>5100</v>
      </c>
      <c r="E851" s="63" t="s">
        <v>5101</v>
      </c>
      <c r="F851" s="63">
        <v>1</v>
      </c>
      <c r="G851" s="63" t="s">
        <v>5102</v>
      </c>
      <c r="H851" s="63" t="s">
        <v>765</v>
      </c>
      <c r="I851" s="64" t="s">
        <v>4064</v>
      </c>
      <c r="J851" s="63" t="s">
        <v>102</v>
      </c>
      <c r="K851" s="63" t="s">
        <v>5100</v>
      </c>
      <c r="L851" s="63" t="s">
        <v>5101</v>
      </c>
      <c r="M851" s="34" t="s">
        <v>103</v>
      </c>
      <c r="N851" s="34" t="s">
        <v>104</v>
      </c>
      <c r="O851" s="35"/>
      <c r="P851" s="35">
        <v>10828</v>
      </c>
      <c r="Q851" s="36">
        <v>1.1599999999999999</v>
      </c>
      <c r="R851" s="37">
        <v>35000</v>
      </c>
      <c r="S851" s="37">
        <v>0</v>
      </c>
      <c r="T851" s="37">
        <f t="shared" si="13"/>
        <v>35000</v>
      </c>
    </row>
    <row r="852" spans="1:20" x14ac:dyDescent="0.3">
      <c r="A852" s="63" t="s">
        <v>5086</v>
      </c>
      <c r="B852" s="63" t="s">
        <v>5103</v>
      </c>
      <c r="C852" s="63" t="s">
        <v>5104</v>
      </c>
      <c r="D852" s="63" t="s">
        <v>5105</v>
      </c>
      <c r="E852" s="63" t="s">
        <v>5106</v>
      </c>
      <c r="F852" s="63">
        <v>1</v>
      </c>
      <c r="G852" s="63" t="s">
        <v>5107</v>
      </c>
      <c r="H852" s="63" t="s">
        <v>259</v>
      </c>
      <c r="I852" s="64" t="s">
        <v>4064</v>
      </c>
      <c r="J852" s="63" t="s">
        <v>102</v>
      </c>
      <c r="K852" s="63" t="s">
        <v>5108</v>
      </c>
      <c r="L852" s="63" t="s">
        <v>5109</v>
      </c>
      <c r="M852" s="34" t="s">
        <v>103</v>
      </c>
      <c r="N852" s="34" t="s">
        <v>104</v>
      </c>
      <c r="O852" s="35"/>
      <c r="P852" s="35">
        <v>10829</v>
      </c>
      <c r="Q852" s="36">
        <v>1.1599999999999999</v>
      </c>
      <c r="R852" s="37">
        <v>66500</v>
      </c>
      <c r="S852" s="37">
        <v>0</v>
      </c>
      <c r="T852" s="37">
        <f t="shared" si="13"/>
        <v>66500</v>
      </c>
    </row>
    <row r="853" spans="1:20" x14ac:dyDescent="0.3">
      <c r="A853" s="63" t="s">
        <v>5110</v>
      </c>
      <c r="B853" s="63" t="s">
        <v>5111</v>
      </c>
      <c r="C853" s="63" t="s">
        <v>5112</v>
      </c>
      <c r="D853" s="63" t="s">
        <v>5113</v>
      </c>
      <c r="E853" s="63" t="s">
        <v>5114</v>
      </c>
      <c r="F853" s="63">
        <v>1</v>
      </c>
      <c r="G853" s="63" t="s">
        <v>5115</v>
      </c>
      <c r="H853" s="63" t="s">
        <v>151</v>
      </c>
      <c r="I853" s="64" t="s">
        <v>4064</v>
      </c>
      <c r="J853" s="63" t="s">
        <v>102</v>
      </c>
      <c r="K853" s="63" t="s">
        <v>5113</v>
      </c>
      <c r="L853" s="63" t="s">
        <v>5114</v>
      </c>
      <c r="M853" s="34" t="s">
        <v>103</v>
      </c>
      <c r="N853" s="34" t="s">
        <v>104</v>
      </c>
      <c r="O853" s="35"/>
      <c r="P853" s="35">
        <v>10830</v>
      </c>
      <c r="Q853" s="36">
        <v>1.1599999999999999</v>
      </c>
      <c r="R853" s="37">
        <v>66500</v>
      </c>
      <c r="S853" s="37">
        <v>0</v>
      </c>
      <c r="T853" s="37">
        <f t="shared" si="13"/>
        <v>66500</v>
      </c>
    </row>
    <row r="854" spans="1:20" x14ac:dyDescent="0.3">
      <c r="A854" s="63" t="s">
        <v>5091</v>
      </c>
      <c r="B854" s="63" t="s">
        <v>5116</v>
      </c>
      <c r="C854" s="63" t="s">
        <v>5117</v>
      </c>
      <c r="D854" s="63" t="s">
        <v>5118</v>
      </c>
      <c r="E854" s="63" t="s">
        <v>5119</v>
      </c>
      <c r="F854" s="63">
        <v>1</v>
      </c>
      <c r="G854" s="63" t="s">
        <v>5120</v>
      </c>
      <c r="H854" s="63" t="s">
        <v>808</v>
      </c>
      <c r="I854" s="64" t="s">
        <v>4064</v>
      </c>
      <c r="J854" s="63" t="s">
        <v>102</v>
      </c>
      <c r="K854" s="63" t="s">
        <v>5118</v>
      </c>
      <c r="L854" s="63" t="s">
        <v>5119</v>
      </c>
      <c r="M854" s="34" t="s">
        <v>103</v>
      </c>
      <c r="N854" s="34" t="s">
        <v>104</v>
      </c>
      <c r="O854" s="35"/>
      <c r="P854" s="35">
        <v>10831</v>
      </c>
      <c r="Q854" s="36">
        <v>1.1599999999999999</v>
      </c>
      <c r="R854" s="37">
        <v>98000</v>
      </c>
      <c r="S854" s="37">
        <v>0</v>
      </c>
      <c r="T854" s="37">
        <f t="shared" si="13"/>
        <v>98000</v>
      </c>
    </row>
    <row r="855" spans="1:20" x14ac:dyDescent="0.3">
      <c r="A855" s="63" t="s">
        <v>5121</v>
      </c>
      <c r="B855" s="63" t="s">
        <v>5122</v>
      </c>
      <c r="C855" s="63" t="s">
        <v>5123</v>
      </c>
      <c r="D855" s="63" t="s">
        <v>5124</v>
      </c>
      <c r="E855" s="63" t="s">
        <v>5125</v>
      </c>
      <c r="F855" s="63">
        <v>1</v>
      </c>
      <c r="G855" s="63" t="s">
        <v>5126</v>
      </c>
      <c r="H855" s="63" t="s">
        <v>3593</v>
      </c>
      <c r="I855" s="64" t="s">
        <v>4064</v>
      </c>
      <c r="J855" s="63" t="s">
        <v>5127</v>
      </c>
      <c r="K855" s="63" t="s">
        <v>5124</v>
      </c>
      <c r="L855" s="63" t="s">
        <v>5125</v>
      </c>
      <c r="M855" s="34" t="s">
        <v>103</v>
      </c>
      <c r="N855" s="34" t="s">
        <v>104</v>
      </c>
      <c r="O855" s="35"/>
      <c r="P855" s="35">
        <v>10832</v>
      </c>
      <c r="Q855" s="36">
        <v>1.1599999999999999</v>
      </c>
      <c r="R855" s="37">
        <v>36000</v>
      </c>
      <c r="S855" s="37">
        <v>0</v>
      </c>
      <c r="T855" s="37">
        <f t="shared" si="13"/>
        <v>36000</v>
      </c>
    </row>
    <row r="856" spans="1:20" x14ac:dyDescent="0.3">
      <c r="A856" s="63" t="s">
        <v>5128</v>
      </c>
      <c r="B856" s="63" t="s">
        <v>5129</v>
      </c>
      <c r="C856" s="63" t="s">
        <v>5130</v>
      </c>
      <c r="D856" s="63" t="s">
        <v>5131</v>
      </c>
      <c r="E856" s="63" t="s">
        <v>5132</v>
      </c>
      <c r="F856" s="63">
        <v>1</v>
      </c>
      <c r="G856" s="63" t="s">
        <v>5133</v>
      </c>
      <c r="H856" s="63" t="s">
        <v>816</v>
      </c>
      <c r="I856" s="60" t="s">
        <v>2481</v>
      </c>
      <c r="J856" s="63" t="s">
        <v>5134</v>
      </c>
      <c r="K856" s="63" t="s">
        <v>5131</v>
      </c>
      <c r="L856" s="63" t="s">
        <v>5132</v>
      </c>
      <c r="M856" s="34" t="s">
        <v>103</v>
      </c>
      <c r="N856" s="34" t="s">
        <v>104</v>
      </c>
      <c r="O856" s="35"/>
      <c r="P856" s="35">
        <v>10833</v>
      </c>
      <c r="Q856" s="36">
        <v>1.1599999999999999</v>
      </c>
      <c r="R856" s="37">
        <v>88500</v>
      </c>
      <c r="S856" s="37">
        <v>3000</v>
      </c>
      <c r="T856" s="37">
        <f t="shared" si="13"/>
        <v>91500</v>
      </c>
    </row>
    <row r="857" spans="1:20" x14ac:dyDescent="0.3">
      <c r="A857" s="63" t="s">
        <v>5135</v>
      </c>
      <c r="B857" s="63" t="s">
        <v>5136</v>
      </c>
      <c r="C857" s="63" t="s">
        <v>5137</v>
      </c>
      <c r="D857" s="63" t="s">
        <v>5138</v>
      </c>
      <c r="E857" s="63" t="s">
        <v>5139</v>
      </c>
      <c r="F857" s="63">
        <v>1</v>
      </c>
      <c r="G857" s="63" t="s">
        <v>5140</v>
      </c>
      <c r="H857" s="63" t="s">
        <v>824</v>
      </c>
      <c r="I857" s="60" t="s">
        <v>2481</v>
      </c>
      <c r="J857" s="63" t="s">
        <v>2011</v>
      </c>
      <c r="K857" s="63" t="s">
        <v>5138</v>
      </c>
      <c r="L857" s="63" t="s">
        <v>5139</v>
      </c>
      <c r="M857" s="34" t="s">
        <v>103</v>
      </c>
      <c r="N857" s="34" t="s">
        <v>104</v>
      </c>
      <c r="O857" s="35"/>
      <c r="P857" s="35">
        <v>10834</v>
      </c>
      <c r="Q857" s="36">
        <v>1.1599999999999999</v>
      </c>
      <c r="R857" s="37">
        <v>29000</v>
      </c>
      <c r="S857" s="37">
        <v>3000</v>
      </c>
      <c r="T857" s="37">
        <f t="shared" si="13"/>
        <v>32000</v>
      </c>
    </row>
    <row r="858" spans="1:20" x14ac:dyDescent="0.3">
      <c r="A858" s="63" t="s">
        <v>5141</v>
      </c>
      <c r="B858" s="63" t="s">
        <v>5142</v>
      </c>
      <c r="C858" s="63" t="s">
        <v>5143</v>
      </c>
      <c r="D858" s="63" t="s">
        <v>5144</v>
      </c>
      <c r="E858" s="63" t="s">
        <v>5145</v>
      </c>
      <c r="F858" s="63">
        <v>1</v>
      </c>
      <c r="G858" s="63" t="s">
        <v>5146</v>
      </c>
      <c r="H858" s="63" t="s">
        <v>330</v>
      </c>
      <c r="I858" s="64" t="s">
        <v>4064</v>
      </c>
      <c r="J858" s="63" t="s">
        <v>5147</v>
      </c>
      <c r="K858" s="63" t="s">
        <v>5148</v>
      </c>
      <c r="L858" s="63" t="s">
        <v>5149</v>
      </c>
      <c r="M858" s="34" t="s">
        <v>103</v>
      </c>
      <c r="N858" s="34" t="s">
        <v>104</v>
      </c>
      <c r="O858" s="35"/>
      <c r="P858" s="35">
        <v>10835</v>
      </c>
      <c r="Q858" s="36">
        <v>1.1599999999999999</v>
      </c>
      <c r="R858" s="37">
        <v>54500</v>
      </c>
      <c r="S858" s="37">
        <v>0</v>
      </c>
      <c r="T858" s="37">
        <f t="shared" si="13"/>
        <v>54500</v>
      </c>
    </row>
    <row r="859" spans="1:20" x14ac:dyDescent="0.3">
      <c r="A859" s="63" t="s">
        <v>5056</v>
      </c>
      <c r="B859" s="63" t="s">
        <v>5150</v>
      </c>
      <c r="C859" s="63" t="s">
        <v>5151</v>
      </c>
      <c r="D859" s="63" t="s">
        <v>5152</v>
      </c>
      <c r="E859" s="63" t="s">
        <v>5153</v>
      </c>
      <c r="F859" s="63">
        <v>1</v>
      </c>
      <c r="G859" s="63" t="s">
        <v>5154</v>
      </c>
      <c r="H859" s="63" t="s">
        <v>843</v>
      </c>
      <c r="I859" s="64" t="s">
        <v>4064</v>
      </c>
      <c r="J859" s="59" t="s">
        <v>5155</v>
      </c>
      <c r="K859" s="63" t="s">
        <v>5152</v>
      </c>
      <c r="L859" s="63" t="s">
        <v>5153</v>
      </c>
      <c r="M859" s="34" t="s">
        <v>103</v>
      </c>
      <c r="N859" s="34" t="s">
        <v>104</v>
      </c>
      <c r="O859" s="35"/>
      <c r="P859" s="35">
        <v>10836</v>
      </c>
      <c r="Q859" s="36">
        <v>1.1599999999999999</v>
      </c>
      <c r="R859" s="37">
        <v>133500</v>
      </c>
      <c r="S859" s="37">
        <v>0</v>
      </c>
      <c r="T859" s="37">
        <f t="shared" si="13"/>
        <v>133500</v>
      </c>
    </row>
    <row r="860" spans="1:20" x14ac:dyDescent="0.3">
      <c r="A860" s="63" t="s">
        <v>5080</v>
      </c>
      <c r="B860" s="63" t="s">
        <v>5156</v>
      </c>
      <c r="C860" s="63" t="s">
        <v>5157</v>
      </c>
      <c r="D860" s="63" t="s">
        <v>5158</v>
      </c>
      <c r="E860" s="63" t="s">
        <v>5159</v>
      </c>
      <c r="F860" s="63">
        <v>1</v>
      </c>
      <c r="G860" s="63" t="s">
        <v>5160</v>
      </c>
      <c r="H860" s="63" t="s">
        <v>849</v>
      </c>
      <c r="I860" s="60" t="s">
        <v>2481</v>
      </c>
      <c r="J860" s="59" t="s">
        <v>5161</v>
      </c>
      <c r="K860" s="63" t="s">
        <v>5158</v>
      </c>
      <c r="L860" s="63" t="s">
        <v>5159</v>
      </c>
      <c r="M860" s="34" t="s">
        <v>103</v>
      </c>
      <c r="N860" s="34" t="s">
        <v>104</v>
      </c>
      <c r="O860" s="35"/>
      <c r="P860" s="35">
        <v>10837</v>
      </c>
      <c r="Q860" s="36">
        <v>1.1599999999999999</v>
      </c>
      <c r="R860" s="37">
        <v>133500</v>
      </c>
      <c r="S860" s="37">
        <v>3000</v>
      </c>
      <c r="T860" s="37">
        <f t="shared" si="13"/>
        <v>136500</v>
      </c>
    </row>
    <row r="861" spans="1:20" x14ac:dyDescent="0.3">
      <c r="A861" s="63" t="s">
        <v>5162</v>
      </c>
      <c r="B861" s="63" t="s">
        <v>5163</v>
      </c>
      <c r="C861" s="63" t="s">
        <v>5164</v>
      </c>
      <c r="D861" s="63" t="s">
        <v>5165</v>
      </c>
      <c r="E861" s="63" t="s">
        <v>5166</v>
      </c>
      <c r="F861" s="63">
        <v>1</v>
      </c>
      <c r="G861" s="63" t="s">
        <v>5167</v>
      </c>
      <c r="H861" s="63" t="s">
        <v>856</v>
      </c>
      <c r="I861" s="60" t="s">
        <v>2481</v>
      </c>
      <c r="J861" s="63" t="s">
        <v>102</v>
      </c>
      <c r="K861" s="63" t="s">
        <v>5165</v>
      </c>
      <c r="L861" s="63" t="s">
        <v>5166</v>
      </c>
      <c r="M861" s="34" t="s">
        <v>103</v>
      </c>
      <c r="N861" s="34" t="s">
        <v>104</v>
      </c>
      <c r="O861" s="35"/>
      <c r="P861" s="35">
        <v>10838</v>
      </c>
      <c r="Q861" s="36">
        <v>1.1599999999999999</v>
      </c>
      <c r="R861" s="37">
        <v>42500</v>
      </c>
      <c r="S861" s="37">
        <v>3000</v>
      </c>
      <c r="T861" s="37">
        <f t="shared" si="13"/>
        <v>45500</v>
      </c>
    </row>
    <row r="862" spans="1:20" x14ac:dyDescent="0.3">
      <c r="A862" s="63" t="s">
        <v>5168</v>
      </c>
      <c r="B862" s="63" t="s">
        <v>5169</v>
      </c>
      <c r="C862" s="63" t="s">
        <v>5170</v>
      </c>
      <c r="D862" s="63" t="s">
        <v>5171</v>
      </c>
      <c r="E862" s="63" t="s">
        <v>5172</v>
      </c>
      <c r="F862" s="63">
        <v>1</v>
      </c>
      <c r="G862" s="63" t="s">
        <v>5173</v>
      </c>
      <c r="H862" s="63" t="s">
        <v>380</v>
      </c>
      <c r="I862" s="64" t="s">
        <v>4064</v>
      </c>
      <c r="J862" s="63" t="s">
        <v>102</v>
      </c>
      <c r="K862" s="63" t="s">
        <v>5171</v>
      </c>
      <c r="L862" s="63" t="s">
        <v>5172</v>
      </c>
      <c r="M862" s="34" t="s">
        <v>103</v>
      </c>
      <c r="N862" s="34" t="s">
        <v>104</v>
      </c>
      <c r="O862" s="35"/>
      <c r="P862" s="35">
        <v>10839</v>
      </c>
      <c r="Q862" s="36">
        <v>1.1599999999999999</v>
      </c>
      <c r="R862" s="37">
        <v>42500</v>
      </c>
      <c r="S862" s="37">
        <v>0</v>
      </c>
      <c r="T862" s="37">
        <f t="shared" si="13"/>
        <v>42500</v>
      </c>
    </row>
    <row r="863" spans="1:20" x14ac:dyDescent="0.3">
      <c r="A863" s="63" t="s">
        <v>5174</v>
      </c>
      <c r="B863" s="63" t="s">
        <v>5175</v>
      </c>
      <c r="C863" s="63" t="s">
        <v>5176</v>
      </c>
      <c r="D863" s="63" t="s">
        <v>5177</v>
      </c>
      <c r="E863" s="63" t="s">
        <v>5178</v>
      </c>
      <c r="F863" s="63">
        <v>1</v>
      </c>
      <c r="G863" s="63" t="s">
        <v>5179</v>
      </c>
      <c r="H863" s="63" t="s">
        <v>159</v>
      </c>
      <c r="I863" s="64" t="s">
        <v>4064</v>
      </c>
      <c r="J863" s="59" t="s">
        <v>5180</v>
      </c>
      <c r="K863" s="63" t="s">
        <v>5181</v>
      </c>
      <c r="L863" s="63" t="s">
        <v>5182</v>
      </c>
      <c r="M863" s="34" t="s">
        <v>103</v>
      </c>
      <c r="N863" s="34" t="s">
        <v>104</v>
      </c>
      <c r="O863" s="35"/>
      <c r="P863" s="35">
        <v>10840</v>
      </c>
      <c r="Q863" s="36">
        <v>1.1599999999999999</v>
      </c>
      <c r="R863" s="37">
        <v>42500</v>
      </c>
      <c r="S863" s="37">
        <v>0</v>
      </c>
      <c r="T863" s="37">
        <f t="shared" si="13"/>
        <v>42500</v>
      </c>
    </row>
    <row r="864" spans="1:20" x14ac:dyDescent="0.3">
      <c r="A864" s="63" t="s">
        <v>5183</v>
      </c>
      <c r="B864" s="63" t="s">
        <v>5184</v>
      </c>
      <c r="C864" s="63" t="s">
        <v>5185</v>
      </c>
      <c r="D864" s="63" t="s">
        <v>5186</v>
      </c>
      <c r="E864" s="63" t="s">
        <v>5187</v>
      </c>
      <c r="F864" s="63">
        <v>1</v>
      </c>
      <c r="G864" s="63" t="s">
        <v>5188</v>
      </c>
      <c r="H864" s="63" t="s">
        <v>886</v>
      </c>
      <c r="I864" s="60" t="s">
        <v>2481</v>
      </c>
      <c r="J864" s="63" t="s">
        <v>5189</v>
      </c>
      <c r="K864" s="63" t="s">
        <v>5186</v>
      </c>
      <c r="L864" s="63" t="s">
        <v>5187</v>
      </c>
      <c r="M864" s="34" t="s">
        <v>103</v>
      </c>
      <c r="N864" s="34" t="s">
        <v>104</v>
      </c>
      <c r="O864" s="35"/>
      <c r="P864" s="35">
        <v>10841</v>
      </c>
      <c r="Q864" s="36">
        <v>1.1599999999999999</v>
      </c>
      <c r="R864" s="37">
        <v>81500</v>
      </c>
      <c r="S864" s="37">
        <v>3000</v>
      </c>
      <c r="T864" s="37">
        <f t="shared" si="13"/>
        <v>84500</v>
      </c>
    </row>
    <row r="865" spans="1:20" x14ac:dyDescent="0.3">
      <c r="A865" s="63" t="s">
        <v>5128</v>
      </c>
      <c r="B865" s="63" t="s">
        <v>5190</v>
      </c>
      <c r="C865" s="63" t="s">
        <v>5191</v>
      </c>
      <c r="D865" s="63" t="s">
        <v>5192</v>
      </c>
      <c r="E865" s="63" t="s">
        <v>5193</v>
      </c>
      <c r="F865" s="63">
        <v>1</v>
      </c>
      <c r="G865" s="63" t="s">
        <v>5194</v>
      </c>
      <c r="H865" s="63" t="s">
        <v>142</v>
      </c>
      <c r="I865" s="60" t="s">
        <v>2481</v>
      </c>
      <c r="J865" s="59" t="s">
        <v>5195</v>
      </c>
      <c r="K865" s="63" t="s">
        <v>5192</v>
      </c>
      <c r="L865" s="63" t="s">
        <v>5193</v>
      </c>
      <c r="M865" s="34" t="s">
        <v>103</v>
      </c>
      <c r="N865" s="34" t="s">
        <v>104</v>
      </c>
      <c r="O865" s="35"/>
      <c r="P865" s="35">
        <v>10842</v>
      </c>
      <c r="Q865" s="36">
        <v>1.1599999999999999</v>
      </c>
      <c r="R865" s="37">
        <v>81500</v>
      </c>
      <c r="S865" s="37">
        <v>3000</v>
      </c>
      <c r="T865" s="37">
        <f t="shared" si="13"/>
        <v>84500</v>
      </c>
    </row>
    <row r="866" spans="1:20" x14ac:dyDescent="0.3">
      <c r="A866" s="63" t="s">
        <v>5121</v>
      </c>
      <c r="B866" s="63" t="s">
        <v>5196</v>
      </c>
      <c r="C866" s="63" t="s">
        <v>5197</v>
      </c>
      <c r="D866" s="63" t="s">
        <v>5198</v>
      </c>
      <c r="E866" s="63" t="s">
        <v>5199</v>
      </c>
      <c r="F866" s="63">
        <v>1</v>
      </c>
      <c r="G866" s="63" t="s">
        <v>5200</v>
      </c>
      <c r="H866" s="63" t="s">
        <v>3736</v>
      </c>
      <c r="I866" s="60" t="s">
        <v>2481</v>
      </c>
      <c r="J866" s="59" t="s">
        <v>5201</v>
      </c>
      <c r="K866" s="63" t="s">
        <v>5198</v>
      </c>
      <c r="L866" s="63" t="s">
        <v>5199</v>
      </c>
      <c r="M866" s="34" t="s">
        <v>103</v>
      </c>
      <c r="N866" s="34" t="s">
        <v>104</v>
      </c>
      <c r="O866" s="35"/>
      <c r="P866" s="35">
        <v>10843</v>
      </c>
      <c r="Q866" s="36">
        <v>1.1599999999999999</v>
      </c>
      <c r="R866" s="37">
        <v>173500</v>
      </c>
      <c r="S866" s="37">
        <v>3000</v>
      </c>
      <c r="T866" s="37">
        <f t="shared" si="13"/>
        <v>176500</v>
      </c>
    </row>
    <row r="867" spans="1:20" x14ac:dyDescent="0.3">
      <c r="A867" s="63" t="s">
        <v>5080</v>
      </c>
      <c r="B867" s="63" t="s">
        <v>5202</v>
      </c>
      <c r="C867" s="63" t="s">
        <v>5203</v>
      </c>
      <c r="D867" s="63" t="s">
        <v>5158</v>
      </c>
      <c r="E867" s="63" t="s">
        <v>5159</v>
      </c>
      <c r="F867" s="63">
        <v>1</v>
      </c>
      <c r="G867" s="63" t="s">
        <v>5160</v>
      </c>
      <c r="H867" s="63" t="s">
        <v>3736</v>
      </c>
      <c r="I867" s="60" t="s">
        <v>2481</v>
      </c>
      <c r="J867" s="59" t="s">
        <v>5161</v>
      </c>
      <c r="K867" s="63" t="s">
        <v>5158</v>
      </c>
      <c r="L867" s="63" t="s">
        <v>5159</v>
      </c>
      <c r="M867" s="34" t="s">
        <v>103</v>
      </c>
      <c r="N867" s="34" t="s">
        <v>104</v>
      </c>
      <c r="O867" s="35"/>
      <c r="P867" s="35">
        <v>10844</v>
      </c>
      <c r="Q867" s="36">
        <v>1.1599999999999999</v>
      </c>
      <c r="R867" s="37">
        <v>173500</v>
      </c>
      <c r="S867" s="37">
        <v>3000</v>
      </c>
      <c r="T867" s="37">
        <f t="shared" si="13"/>
        <v>176500</v>
      </c>
    </row>
    <row r="868" spans="1:20" x14ac:dyDescent="0.3">
      <c r="A868" s="63" t="s">
        <v>5141</v>
      </c>
      <c r="B868" s="63" t="s">
        <v>5204</v>
      </c>
      <c r="C868" s="63" t="s">
        <v>5205</v>
      </c>
      <c r="D868" s="63" t="s">
        <v>5206</v>
      </c>
      <c r="E868" s="63" t="s">
        <v>5207</v>
      </c>
      <c r="F868" s="63">
        <v>1</v>
      </c>
      <c r="G868" s="63" t="s">
        <v>5208</v>
      </c>
      <c r="H868" s="63" t="s">
        <v>119</v>
      </c>
      <c r="I868" s="64" t="s">
        <v>4064</v>
      </c>
      <c r="J868" s="63" t="s">
        <v>102</v>
      </c>
      <c r="K868" s="63" t="s">
        <v>5206</v>
      </c>
      <c r="L868" s="63" t="s">
        <v>5207</v>
      </c>
      <c r="M868" s="34" t="s">
        <v>103</v>
      </c>
      <c r="N868" s="34" t="s">
        <v>104</v>
      </c>
      <c r="O868" s="35"/>
      <c r="P868" s="35">
        <v>10845</v>
      </c>
      <c r="Q868" s="36">
        <v>1.1599999999999999</v>
      </c>
      <c r="R868" s="37">
        <v>105500</v>
      </c>
      <c r="S868" s="37">
        <v>0</v>
      </c>
      <c r="T868" s="37">
        <f t="shared" si="13"/>
        <v>105500</v>
      </c>
    </row>
    <row r="869" spans="1:20" x14ac:dyDescent="0.3">
      <c r="A869" s="63" t="s">
        <v>5174</v>
      </c>
      <c r="B869" s="63" t="s">
        <v>5209</v>
      </c>
      <c r="C869" s="63" t="s">
        <v>5210</v>
      </c>
      <c r="D869" s="63" t="s">
        <v>5211</v>
      </c>
      <c r="E869" s="63" t="s">
        <v>5212</v>
      </c>
      <c r="F869" s="63">
        <v>1</v>
      </c>
      <c r="G869" s="63" t="s">
        <v>5213</v>
      </c>
      <c r="H869" s="63" t="s">
        <v>3802</v>
      </c>
      <c r="I869" s="64" t="s">
        <v>4064</v>
      </c>
      <c r="J869" s="63" t="s">
        <v>102</v>
      </c>
      <c r="K869" s="63" t="s">
        <v>5211</v>
      </c>
      <c r="L869" s="63" t="s">
        <v>5212</v>
      </c>
      <c r="M869" s="34" t="s">
        <v>103</v>
      </c>
      <c r="N869" s="34" t="s">
        <v>104</v>
      </c>
      <c r="O869" s="35"/>
      <c r="P869" s="35">
        <v>10846</v>
      </c>
      <c r="Q869" s="36">
        <v>1.1599999999999999</v>
      </c>
      <c r="R869" s="37">
        <v>63500</v>
      </c>
      <c r="S869" s="37">
        <v>0</v>
      </c>
      <c r="T869" s="37">
        <f t="shared" si="13"/>
        <v>63500</v>
      </c>
    </row>
    <row r="870" spans="1:20" x14ac:dyDescent="0.3">
      <c r="A870" s="63" t="s">
        <v>5121</v>
      </c>
      <c r="B870" s="63" t="s">
        <v>5214</v>
      </c>
      <c r="C870" s="63" t="s">
        <v>5215</v>
      </c>
      <c r="D870" s="63" t="s">
        <v>5216</v>
      </c>
      <c r="E870" s="63" t="s">
        <v>5217</v>
      </c>
      <c r="F870" s="63">
        <v>1</v>
      </c>
      <c r="G870" s="63" t="s">
        <v>5218</v>
      </c>
      <c r="H870" s="63" t="s">
        <v>3062</v>
      </c>
      <c r="I870" s="64" t="s">
        <v>4064</v>
      </c>
      <c r="J870" s="63" t="s">
        <v>5219</v>
      </c>
      <c r="K870" s="63" t="s">
        <v>5216</v>
      </c>
      <c r="L870" s="63" t="s">
        <v>5217</v>
      </c>
      <c r="M870" s="34" t="s">
        <v>103</v>
      </c>
      <c r="N870" s="34" t="s">
        <v>104</v>
      </c>
      <c r="O870" s="35"/>
      <c r="P870" s="35">
        <v>10847</v>
      </c>
      <c r="Q870" s="36">
        <v>1.1599999999999999</v>
      </c>
      <c r="R870" s="37">
        <v>33500</v>
      </c>
      <c r="S870" s="37">
        <v>0</v>
      </c>
      <c r="T870" s="37">
        <f t="shared" ref="T870:T933" si="14">R870*F870+S870</f>
        <v>33500</v>
      </c>
    </row>
    <row r="871" spans="1:20" x14ac:dyDescent="0.3">
      <c r="A871" s="63" t="s">
        <v>5220</v>
      </c>
      <c r="B871" s="63" t="s">
        <v>5221</v>
      </c>
      <c r="C871" s="63" t="s">
        <v>5222</v>
      </c>
      <c r="D871" s="63" t="s">
        <v>5223</v>
      </c>
      <c r="E871" s="63" t="s">
        <v>5224</v>
      </c>
      <c r="F871" s="65">
        <v>2</v>
      </c>
      <c r="G871" s="63" t="s">
        <v>5225</v>
      </c>
      <c r="H871" s="63" t="s">
        <v>5226</v>
      </c>
      <c r="I871" s="63" t="s">
        <v>102</v>
      </c>
      <c r="J871" s="63" t="s">
        <v>102</v>
      </c>
      <c r="K871" s="63" t="s">
        <v>5223</v>
      </c>
      <c r="L871" s="63" t="s">
        <v>5224</v>
      </c>
      <c r="M871" s="34" t="s">
        <v>103</v>
      </c>
      <c r="N871" s="34" t="s">
        <v>104</v>
      </c>
      <c r="O871" s="35"/>
      <c r="P871" s="35">
        <v>10848</v>
      </c>
      <c r="Q871" s="36">
        <v>1.1599999999999999</v>
      </c>
      <c r="R871" s="37">
        <v>31500</v>
      </c>
      <c r="S871" s="37">
        <v>0</v>
      </c>
      <c r="T871" s="37">
        <f t="shared" si="14"/>
        <v>63000</v>
      </c>
    </row>
    <row r="872" spans="1:20" x14ac:dyDescent="0.3">
      <c r="A872" s="63" t="s">
        <v>4922</v>
      </c>
      <c r="B872" s="63" t="s">
        <v>5227</v>
      </c>
      <c r="C872" s="63" t="s">
        <v>5228</v>
      </c>
      <c r="D872" s="63" t="s">
        <v>5229</v>
      </c>
      <c r="E872" s="63" t="s">
        <v>5230</v>
      </c>
      <c r="F872" s="65">
        <v>3</v>
      </c>
      <c r="G872" s="63" t="s">
        <v>5231</v>
      </c>
      <c r="H872" s="63" t="s">
        <v>934</v>
      </c>
      <c r="I872" s="60" t="s">
        <v>2481</v>
      </c>
      <c r="J872" s="59" t="s">
        <v>5232</v>
      </c>
      <c r="K872" s="63" t="s">
        <v>5229</v>
      </c>
      <c r="L872" s="63" t="s">
        <v>5230</v>
      </c>
      <c r="M872" s="34" t="s">
        <v>103</v>
      </c>
      <c r="N872" s="34" t="s">
        <v>104</v>
      </c>
      <c r="O872" s="35"/>
      <c r="P872" s="35">
        <v>10849</v>
      </c>
      <c r="Q872" s="36">
        <v>1.1599999999999999</v>
      </c>
      <c r="R872" s="37">
        <v>44000</v>
      </c>
      <c r="S872" s="37">
        <v>10500</v>
      </c>
      <c r="T872" s="37">
        <f t="shared" si="14"/>
        <v>142500</v>
      </c>
    </row>
    <row r="873" spans="1:20" x14ac:dyDescent="0.3">
      <c r="A873" s="63" t="s">
        <v>5233</v>
      </c>
      <c r="B873" s="63" t="s">
        <v>5234</v>
      </c>
      <c r="C873" s="63" t="s">
        <v>5235</v>
      </c>
      <c r="D873" s="63" t="s">
        <v>5236</v>
      </c>
      <c r="E873" s="63" t="s">
        <v>5237</v>
      </c>
      <c r="F873" s="63">
        <v>1</v>
      </c>
      <c r="G873" s="63" t="s">
        <v>5238</v>
      </c>
      <c r="H873" s="63" t="s">
        <v>5239</v>
      </c>
      <c r="I873" s="64" t="s">
        <v>4064</v>
      </c>
      <c r="J873" s="63" t="s">
        <v>102</v>
      </c>
      <c r="K873" s="63" t="s">
        <v>5236</v>
      </c>
      <c r="L873" s="63" t="s">
        <v>5237</v>
      </c>
      <c r="M873" s="34" t="s">
        <v>103</v>
      </c>
      <c r="N873" s="34" t="s">
        <v>104</v>
      </c>
      <c r="O873" s="35"/>
      <c r="P873" s="35">
        <v>10850</v>
      </c>
      <c r="Q873" s="36">
        <v>1.1599999999999999</v>
      </c>
      <c r="R873" s="37">
        <v>59000</v>
      </c>
      <c r="S873" s="37">
        <v>0</v>
      </c>
      <c r="T873" s="37">
        <f t="shared" si="14"/>
        <v>59000</v>
      </c>
    </row>
    <row r="874" spans="1:20" x14ac:dyDescent="0.3">
      <c r="A874" s="63" t="s">
        <v>5240</v>
      </c>
      <c r="B874" s="63" t="s">
        <v>5241</v>
      </c>
      <c r="C874" s="63" t="s">
        <v>5242</v>
      </c>
      <c r="D874" s="63" t="s">
        <v>5243</v>
      </c>
      <c r="E874" s="63" t="s">
        <v>5244</v>
      </c>
      <c r="F874" s="63">
        <v>1</v>
      </c>
      <c r="G874" s="63" t="s">
        <v>5245</v>
      </c>
      <c r="H874" s="63" t="s">
        <v>5246</v>
      </c>
      <c r="I874" s="64" t="s">
        <v>4064</v>
      </c>
      <c r="J874" s="63" t="s">
        <v>102</v>
      </c>
      <c r="K874" s="63" t="s">
        <v>5243</v>
      </c>
      <c r="L874" s="63" t="s">
        <v>5244</v>
      </c>
      <c r="M874" s="48" t="s">
        <v>548</v>
      </c>
      <c r="N874" s="48" t="s">
        <v>549</v>
      </c>
      <c r="O874" s="35"/>
      <c r="P874" s="35">
        <v>10851</v>
      </c>
      <c r="Q874" s="36">
        <v>1.1599999999999999</v>
      </c>
      <c r="R874" s="37">
        <v>59000</v>
      </c>
      <c r="S874" s="37">
        <v>0</v>
      </c>
      <c r="T874" s="37">
        <f t="shared" si="14"/>
        <v>59000</v>
      </c>
    </row>
    <row r="875" spans="1:20" ht="16.899999999999999" customHeight="1" x14ac:dyDescent="0.3">
      <c r="A875" s="63" t="s">
        <v>5247</v>
      </c>
      <c r="B875" s="63" t="s">
        <v>5248</v>
      </c>
      <c r="C875" s="63" t="s">
        <v>5249</v>
      </c>
      <c r="D875" s="63" t="s">
        <v>5250</v>
      </c>
      <c r="E875" s="63" t="s">
        <v>5251</v>
      </c>
      <c r="F875" s="63">
        <v>1</v>
      </c>
      <c r="G875" s="63" t="s">
        <v>5252</v>
      </c>
      <c r="H875" s="63" t="s">
        <v>5253</v>
      </c>
      <c r="I875" s="64" t="s">
        <v>4064</v>
      </c>
      <c r="J875" s="63" t="s">
        <v>102</v>
      </c>
      <c r="K875" s="63" t="s">
        <v>5250</v>
      </c>
      <c r="L875" s="63" t="s">
        <v>5251</v>
      </c>
      <c r="M875" s="34" t="s">
        <v>103</v>
      </c>
      <c r="N875" s="34" t="s">
        <v>104</v>
      </c>
      <c r="O875" s="35"/>
      <c r="P875" s="35">
        <v>10852</v>
      </c>
      <c r="Q875" s="36">
        <v>1.1599999999999999</v>
      </c>
      <c r="R875" s="37">
        <v>81000</v>
      </c>
      <c r="S875" s="37">
        <v>0</v>
      </c>
      <c r="T875" s="37">
        <f t="shared" si="14"/>
        <v>81000</v>
      </c>
    </row>
    <row r="876" spans="1:20" x14ac:dyDescent="0.3">
      <c r="A876" s="63" t="s">
        <v>5086</v>
      </c>
      <c r="B876" s="63" t="s">
        <v>5254</v>
      </c>
      <c r="C876" s="63" t="s">
        <v>5255</v>
      </c>
      <c r="D876" s="63" t="s">
        <v>5256</v>
      </c>
      <c r="E876" s="63" t="s">
        <v>5257</v>
      </c>
      <c r="F876" s="63">
        <v>1</v>
      </c>
      <c r="G876" s="63" t="s">
        <v>5258</v>
      </c>
      <c r="H876" s="63" t="s">
        <v>592</v>
      </c>
      <c r="I876" s="60" t="s">
        <v>2481</v>
      </c>
      <c r="J876" s="63" t="s">
        <v>102</v>
      </c>
      <c r="K876" s="63" t="s">
        <v>5259</v>
      </c>
      <c r="L876" s="63" t="s">
        <v>5260</v>
      </c>
      <c r="M876" s="34" t="s">
        <v>103</v>
      </c>
      <c r="N876" s="34" t="s">
        <v>104</v>
      </c>
      <c r="O876" s="35"/>
      <c r="P876" s="35">
        <v>10853</v>
      </c>
      <c r="Q876" s="36">
        <v>1.1599999999999999</v>
      </c>
      <c r="R876" s="37">
        <v>26000</v>
      </c>
      <c r="S876" s="37">
        <v>0</v>
      </c>
      <c r="T876" s="37">
        <f t="shared" si="14"/>
        <v>26000</v>
      </c>
    </row>
    <row r="877" spans="1:20" x14ac:dyDescent="0.3">
      <c r="A877" s="63" t="s">
        <v>5233</v>
      </c>
      <c r="B877" s="63" t="s">
        <v>5261</v>
      </c>
      <c r="C877" s="63" t="s">
        <v>5262</v>
      </c>
      <c r="D877" s="63" t="s">
        <v>5263</v>
      </c>
      <c r="E877" s="63" t="s">
        <v>5264</v>
      </c>
      <c r="F877" s="63">
        <v>1</v>
      </c>
      <c r="G877" s="63" t="s">
        <v>5265</v>
      </c>
      <c r="H877" s="63" t="s">
        <v>592</v>
      </c>
      <c r="I877" s="60" t="s">
        <v>2481</v>
      </c>
      <c r="J877" s="63" t="s">
        <v>102</v>
      </c>
      <c r="K877" s="63" t="s">
        <v>5266</v>
      </c>
      <c r="L877" s="63" t="s">
        <v>5264</v>
      </c>
      <c r="M877" s="34" t="s">
        <v>103</v>
      </c>
      <c r="N877" s="34" t="s">
        <v>104</v>
      </c>
      <c r="O877" s="35"/>
      <c r="P877" s="35">
        <v>10854</v>
      </c>
      <c r="Q877" s="36">
        <v>1.1599999999999999</v>
      </c>
      <c r="R877" s="37">
        <v>26000</v>
      </c>
      <c r="S877" s="37">
        <v>0</v>
      </c>
      <c r="T877" s="37">
        <f t="shared" si="14"/>
        <v>26000</v>
      </c>
    </row>
    <row r="878" spans="1:20" x14ac:dyDescent="0.3">
      <c r="A878" s="63" t="s">
        <v>5267</v>
      </c>
      <c r="B878" s="63" t="s">
        <v>5268</v>
      </c>
      <c r="C878" s="63" t="s">
        <v>5269</v>
      </c>
      <c r="D878" s="63" t="s">
        <v>5270</v>
      </c>
      <c r="E878" s="63" t="s">
        <v>5271</v>
      </c>
      <c r="F878" s="63">
        <v>1</v>
      </c>
      <c r="G878" s="63" t="s">
        <v>5272</v>
      </c>
      <c r="H878" s="66" t="s">
        <v>592</v>
      </c>
      <c r="I878" s="60" t="s">
        <v>2481</v>
      </c>
      <c r="J878" s="63" t="s">
        <v>102</v>
      </c>
      <c r="K878" s="63" t="s">
        <v>5270</v>
      </c>
      <c r="L878" s="63" t="s">
        <v>5271</v>
      </c>
      <c r="M878" s="34" t="s">
        <v>103</v>
      </c>
      <c r="N878" s="34" t="s">
        <v>104</v>
      </c>
      <c r="O878" s="35"/>
      <c r="P878" s="35">
        <v>10855</v>
      </c>
      <c r="Q878" s="36">
        <v>1.1599999999999999</v>
      </c>
      <c r="R878" s="37">
        <v>26000</v>
      </c>
      <c r="S878" s="37">
        <v>0</v>
      </c>
      <c r="T878" s="37">
        <f t="shared" si="14"/>
        <v>26000</v>
      </c>
    </row>
    <row r="879" spans="1:20" x14ac:dyDescent="0.3">
      <c r="A879" s="63" t="s">
        <v>3244</v>
      </c>
      <c r="B879" s="63" t="s">
        <v>5273</v>
      </c>
      <c r="C879" s="63" t="s">
        <v>5274</v>
      </c>
      <c r="D879" s="63" t="s">
        <v>5275</v>
      </c>
      <c r="E879" s="63" t="s">
        <v>5276</v>
      </c>
      <c r="F879" s="63">
        <v>1</v>
      </c>
      <c r="G879" s="63" t="s">
        <v>5277</v>
      </c>
      <c r="H879" s="63" t="s">
        <v>955</v>
      </c>
      <c r="I879" s="60" t="s">
        <v>2481</v>
      </c>
      <c r="J879" s="59" t="s">
        <v>5278</v>
      </c>
      <c r="K879" s="63" t="s">
        <v>5275</v>
      </c>
      <c r="L879" s="63" t="s">
        <v>5276</v>
      </c>
      <c r="M879" s="34" t="s">
        <v>103</v>
      </c>
      <c r="N879" s="34" t="s">
        <v>104</v>
      </c>
      <c r="O879" s="35"/>
      <c r="P879" s="35">
        <v>10856</v>
      </c>
      <c r="Q879" s="36">
        <v>1.1599999999999999</v>
      </c>
      <c r="R879" s="37">
        <v>26000</v>
      </c>
      <c r="S879" s="37">
        <v>0</v>
      </c>
      <c r="T879" s="37">
        <f t="shared" si="14"/>
        <v>26000</v>
      </c>
    </row>
    <row r="880" spans="1:20" x14ac:dyDescent="0.3">
      <c r="A880" s="63" t="s">
        <v>5135</v>
      </c>
      <c r="B880" s="63" t="s">
        <v>5279</v>
      </c>
      <c r="C880" s="63" t="s">
        <v>5280</v>
      </c>
      <c r="D880" s="63" t="s">
        <v>5281</v>
      </c>
      <c r="E880" s="63" t="s">
        <v>5282</v>
      </c>
      <c r="F880" s="63">
        <v>1</v>
      </c>
      <c r="G880" s="63" t="s">
        <v>5283</v>
      </c>
      <c r="H880" s="63" t="s">
        <v>955</v>
      </c>
      <c r="I880" s="60" t="s">
        <v>2481</v>
      </c>
      <c r="J880" s="63" t="s">
        <v>102</v>
      </c>
      <c r="K880" s="63" t="s">
        <v>5281</v>
      </c>
      <c r="L880" s="63" t="s">
        <v>5282</v>
      </c>
      <c r="M880" s="34" t="s">
        <v>103</v>
      </c>
      <c r="N880" s="34" t="s">
        <v>104</v>
      </c>
      <c r="O880" s="35"/>
      <c r="P880" s="35">
        <v>10857</v>
      </c>
      <c r="Q880" s="36">
        <v>1.1599999999999999</v>
      </c>
      <c r="R880" s="37">
        <v>26000</v>
      </c>
      <c r="S880" s="37">
        <v>0</v>
      </c>
      <c r="T880" s="37">
        <f t="shared" si="14"/>
        <v>26000</v>
      </c>
    </row>
    <row r="881" spans="1:20" x14ac:dyDescent="0.3">
      <c r="A881" s="63" t="s">
        <v>5284</v>
      </c>
      <c r="B881" s="63" t="s">
        <v>5285</v>
      </c>
      <c r="C881" s="63" t="s">
        <v>5286</v>
      </c>
      <c r="D881" s="63" t="s">
        <v>5287</v>
      </c>
      <c r="E881" s="63" t="s">
        <v>5288</v>
      </c>
      <c r="F881" s="63">
        <v>1</v>
      </c>
      <c r="G881" s="63" t="s">
        <v>5289</v>
      </c>
      <c r="H881" s="63" t="s">
        <v>955</v>
      </c>
      <c r="I881" s="60" t="s">
        <v>2481</v>
      </c>
      <c r="J881" s="63" t="s">
        <v>102</v>
      </c>
      <c r="K881" s="63" t="s">
        <v>5287</v>
      </c>
      <c r="L881" s="63" t="s">
        <v>5288</v>
      </c>
      <c r="M881" s="34" t="s">
        <v>103</v>
      </c>
      <c r="N881" s="34" t="s">
        <v>104</v>
      </c>
      <c r="O881" s="35"/>
      <c r="P881" s="35">
        <v>10858</v>
      </c>
      <c r="Q881" s="36">
        <v>1.1599999999999999</v>
      </c>
      <c r="R881" s="37">
        <v>26000</v>
      </c>
      <c r="S881" s="37">
        <v>0</v>
      </c>
      <c r="T881" s="37">
        <f t="shared" si="14"/>
        <v>26000</v>
      </c>
    </row>
    <row r="882" spans="1:20" x14ac:dyDescent="0.3">
      <c r="A882" s="63" t="s">
        <v>5168</v>
      </c>
      <c r="B882" s="63" t="s">
        <v>5290</v>
      </c>
      <c r="C882" s="63" t="s">
        <v>5291</v>
      </c>
      <c r="D882" s="63" t="s">
        <v>5292</v>
      </c>
      <c r="E882" s="63" t="s">
        <v>5293</v>
      </c>
      <c r="F882" s="63">
        <v>1</v>
      </c>
      <c r="G882" s="63" t="s">
        <v>5294</v>
      </c>
      <c r="H882" s="63" t="s">
        <v>670</v>
      </c>
      <c r="I882" s="60" t="s">
        <v>2481</v>
      </c>
      <c r="J882" s="63" t="s">
        <v>5295</v>
      </c>
      <c r="K882" s="63" t="s">
        <v>5292</v>
      </c>
      <c r="L882" s="63" t="s">
        <v>5293</v>
      </c>
      <c r="M882" s="34" t="s">
        <v>103</v>
      </c>
      <c r="N882" s="34" t="s">
        <v>104</v>
      </c>
      <c r="O882" s="35"/>
      <c r="P882" s="35">
        <v>10859</v>
      </c>
      <c r="Q882" s="36">
        <v>1.1599999999999999</v>
      </c>
      <c r="R882" s="37">
        <v>52000</v>
      </c>
      <c r="S882" s="37">
        <v>0</v>
      </c>
      <c r="T882" s="37">
        <f t="shared" si="14"/>
        <v>52000</v>
      </c>
    </row>
    <row r="883" spans="1:20" x14ac:dyDescent="0.3">
      <c r="A883" s="63" t="s">
        <v>5141</v>
      </c>
      <c r="B883" s="63" t="s">
        <v>5296</v>
      </c>
      <c r="C883" s="63" t="s">
        <v>5297</v>
      </c>
      <c r="D883" s="63" t="s">
        <v>5298</v>
      </c>
      <c r="E883" s="63" t="s">
        <v>5299</v>
      </c>
      <c r="F883" s="63">
        <v>1</v>
      </c>
      <c r="G883" s="63" t="s">
        <v>5300</v>
      </c>
      <c r="H883" s="63" t="s">
        <v>670</v>
      </c>
      <c r="I883" s="60" t="s">
        <v>2481</v>
      </c>
      <c r="J883" s="63" t="s">
        <v>5301</v>
      </c>
      <c r="K883" s="63" t="s">
        <v>5298</v>
      </c>
      <c r="L883" s="63" t="s">
        <v>5302</v>
      </c>
      <c r="M883" s="34" t="s">
        <v>103</v>
      </c>
      <c r="N883" s="34" t="s">
        <v>104</v>
      </c>
      <c r="O883" s="35"/>
      <c r="P883" s="35">
        <v>10860</v>
      </c>
      <c r="Q883" s="36">
        <v>1.1599999999999999</v>
      </c>
      <c r="R883" s="37">
        <v>52000</v>
      </c>
      <c r="S883" s="37">
        <v>0</v>
      </c>
      <c r="T883" s="37">
        <f t="shared" si="14"/>
        <v>52000</v>
      </c>
    </row>
    <row r="884" spans="1:20" x14ac:dyDescent="0.3">
      <c r="A884" s="63" t="s">
        <v>5086</v>
      </c>
      <c r="B884" s="63" t="s">
        <v>5303</v>
      </c>
      <c r="C884" s="63" t="s">
        <v>5304</v>
      </c>
      <c r="D884" s="63" t="s">
        <v>5256</v>
      </c>
      <c r="E884" s="63" t="s">
        <v>5257</v>
      </c>
      <c r="F884" s="63">
        <v>1</v>
      </c>
      <c r="G884" s="63" t="s">
        <v>5258</v>
      </c>
      <c r="H884" s="63" t="s">
        <v>670</v>
      </c>
      <c r="I884" s="60" t="s">
        <v>2481</v>
      </c>
      <c r="J884" s="63" t="s">
        <v>102</v>
      </c>
      <c r="K884" s="63" t="s">
        <v>5259</v>
      </c>
      <c r="L884" s="63" t="s">
        <v>5260</v>
      </c>
      <c r="M884" s="34" t="s">
        <v>103</v>
      </c>
      <c r="N884" s="34" t="s">
        <v>104</v>
      </c>
      <c r="O884" s="35"/>
      <c r="P884" s="35">
        <v>10861</v>
      </c>
      <c r="Q884" s="36">
        <v>1.1599999999999999</v>
      </c>
      <c r="R884" s="37">
        <v>52000</v>
      </c>
      <c r="S884" s="37">
        <v>0</v>
      </c>
      <c r="T884" s="37">
        <f t="shared" si="14"/>
        <v>52000</v>
      </c>
    </row>
    <row r="885" spans="1:20" x14ac:dyDescent="0.3">
      <c r="A885" s="63" t="s">
        <v>5305</v>
      </c>
      <c r="B885" s="63" t="s">
        <v>5306</v>
      </c>
      <c r="C885" s="63" t="s">
        <v>5307</v>
      </c>
      <c r="D885" s="63" t="s">
        <v>5308</v>
      </c>
      <c r="E885" s="63" t="s">
        <v>5309</v>
      </c>
      <c r="F885" s="63">
        <v>1</v>
      </c>
      <c r="G885" s="63" t="s">
        <v>5310</v>
      </c>
      <c r="H885" s="63" t="s">
        <v>975</v>
      </c>
      <c r="I885" s="60" t="s">
        <v>2481</v>
      </c>
      <c r="J885" s="63" t="s">
        <v>102</v>
      </c>
      <c r="K885" s="63" t="s">
        <v>5308</v>
      </c>
      <c r="L885" s="63" t="s">
        <v>5309</v>
      </c>
      <c r="M885" s="34" t="s">
        <v>103</v>
      </c>
      <c r="N885" s="34" t="s">
        <v>104</v>
      </c>
      <c r="O885" s="35"/>
      <c r="P885" s="35">
        <v>10862</v>
      </c>
      <c r="Q885" s="36">
        <v>1.1599999999999999</v>
      </c>
      <c r="R885" s="37">
        <v>52000</v>
      </c>
      <c r="S885" s="37">
        <v>0</v>
      </c>
      <c r="T885" s="37">
        <f t="shared" si="14"/>
        <v>52000</v>
      </c>
    </row>
    <row r="886" spans="1:20" x14ac:dyDescent="0.3">
      <c r="A886" s="63" t="s">
        <v>5091</v>
      </c>
      <c r="B886" s="63" t="s">
        <v>5311</v>
      </c>
      <c r="C886" s="63" t="s">
        <v>5312</v>
      </c>
      <c r="D886" s="63" t="s">
        <v>5313</v>
      </c>
      <c r="E886" s="63" t="s">
        <v>5314</v>
      </c>
      <c r="F886" s="65">
        <v>2</v>
      </c>
      <c r="G886" s="63" t="s">
        <v>5315</v>
      </c>
      <c r="H886" s="63" t="s">
        <v>975</v>
      </c>
      <c r="I886" s="60" t="s">
        <v>2481</v>
      </c>
      <c r="J886" s="63" t="s">
        <v>102</v>
      </c>
      <c r="K886" s="63" t="s">
        <v>5316</v>
      </c>
      <c r="L886" s="63" t="s">
        <v>5314</v>
      </c>
      <c r="M886" s="34" t="s">
        <v>103</v>
      </c>
      <c r="N886" s="34" t="s">
        <v>104</v>
      </c>
      <c r="O886" s="35"/>
      <c r="P886" s="35">
        <v>10863</v>
      </c>
      <c r="Q886" s="36">
        <v>1.1599999999999999</v>
      </c>
      <c r="R886" s="37">
        <v>52000</v>
      </c>
      <c r="S886" s="37">
        <v>0</v>
      </c>
      <c r="T886" s="37">
        <f t="shared" si="14"/>
        <v>104000</v>
      </c>
    </row>
    <row r="887" spans="1:20" x14ac:dyDescent="0.3">
      <c r="A887" s="63" t="s">
        <v>5233</v>
      </c>
      <c r="B887" s="63" t="s">
        <v>5317</v>
      </c>
      <c r="C887" s="63" t="s">
        <v>5318</v>
      </c>
      <c r="D887" s="63" t="s">
        <v>5319</v>
      </c>
      <c r="E887" s="63" t="s">
        <v>5320</v>
      </c>
      <c r="F887" s="63">
        <v>1</v>
      </c>
      <c r="G887" s="63" t="s">
        <v>5321</v>
      </c>
      <c r="H887" s="63" t="s">
        <v>2398</v>
      </c>
      <c r="I887" s="60" t="s">
        <v>2481</v>
      </c>
      <c r="J887" s="63" t="s">
        <v>102</v>
      </c>
      <c r="K887" s="63" t="s">
        <v>5319</v>
      </c>
      <c r="L887" s="63" t="s">
        <v>5320</v>
      </c>
      <c r="M887" s="34" t="s">
        <v>103</v>
      </c>
      <c r="N887" s="34" t="s">
        <v>104</v>
      </c>
      <c r="O887" s="35"/>
      <c r="P887" s="35">
        <v>10864</v>
      </c>
      <c r="Q887" s="36">
        <v>1.1599999999999999</v>
      </c>
      <c r="R887" s="37">
        <v>34000</v>
      </c>
      <c r="S887" s="37">
        <v>0</v>
      </c>
      <c r="T887" s="37">
        <f t="shared" si="14"/>
        <v>34000</v>
      </c>
    </row>
    <row r="888" spans="1:20" x14ac:dyDescent="0.3">
      <c r="A888" s="63" t="s">
        <v>5141</v>
      </c>
      <c r="B888" s="63" t="s">
        <v>5322</v>
      </c>
      <c r="C888" s="63" t="s">
        <v>5323</v>
      </c>
      <c r="D888" s="63" t="s">
        <v>5144</v>
      </c>
      <c r="E888" s="63" t="s">
        <v>5145</v>
      </c>
      <c r="F888" s="63">
        <v>1</v>
      </c>
      <c r="G888" s="63" t="s">
        <v>5146</v>
      </c>
      <c r="H888" s="63" t="s">
        <v>711</v>
      </c>
      <c r="I888" s="64" t="s">
        <v>4064</v>
      </c>
      <c r="J888" s="63" t="s">
        <v>5147</v>
      </c>
      <c r="K888" s="63" t="s">
        <v>5148</v>
      </c>
      <c r="L888" s="63" t="s">
        <v>5149</v>
      </c>
      <c r="M888" s="34" t="s">
        <v>103</v>
      </c>
      <c r="N888" s="34" t="s">
        <v>104</v>
      </c>
      <c r="O888" s="35"/>
      <c r="P888" s="35">
        <v>10865</v>
      </c>
      <c r="Q888" s="36">
        <v>1.1599999999999999</v>
      </c>
      <c r="R888" s="37">
        <v>12500</v>
      </c>
      <c r="S888" s="37">
        <v>0</v>
      </c>
      <c r="T888" s="37">
        <f t="shared" si="14"/>
        <v>12500</v>
      </c>
    </row>
    <row r="889" spans="1:20" x14ac:dyDescent="0.3">
      <c r="A889" s="63" t="s">
        <v>5220</v>
      </c>
      <c r="B889" s="63" t="s">
        <v>5324</v>
      </c>
      <c r="C889" s="63" t="s">
        <v>5325</v>
      </c>
      <c r="D889" s="63" t="s">
        <v>5326</v>
      </c>
      <c r="E889" s="63" t="s">
        <v>5327</v>
      </c>
      <c r="F889" s="63">
        <v>1</v>
      </c>
      <c r="G889" s="63" t="s">
        <v>5328</v>
      </c>
      <c r="H889" s="63" t="s">
        <v>4767</v>
      </c>
      <c r="I889" s="64" t="s">
        <v>4064</v>
      </c>
      <c r="J889" s="63" t="s">
        <v>3823</v>
      </c>
      <c r="K889" s="63" t="s">
        <v>5326</v>
      </c>
      <c r="L889" s="63" t="s">
        <v>5327</v>
      </c>
      <c r="M889" s="34" t="s">
        <v>103</v>
      </c>
      <c r="N889" s="34" t="s">
        <v>104</v>
      </c>
      <c r="O889" s="35"/>
      <c r="P889" s="35">
        <v>10866</v>
      </c>
      <c r="Q889" s="36">
        <v>1.1599999999999999</v>
      </c>
      <c r="R889" s="37">
        <v>30500</v>
      </c>
      <c r="S889" s="37">
        <v>0</v>
      </c>
      <c r="T889" s="37">
        <f t="shared" si="14"/>
        <v>30500</v>
      </c>
    </row>
    <row r="890" spans="1:20" x14ac:dyDescent="0.3">
      <c r="A890" s="32" t="s">
        <v>5329</v>
      </c>
      <c r="B890" s="32" t="s">
        <v>5330</v>
      </c>
      <c r="C890" s="32" t="s">
        <v>5331</v>
      </c>
      <c r="D890" s="32" t="s">
        <v>5332</v>
      </c>
      <c r="E890" s="32" t="s">
        <v>5333</v>
      </c>
      <c r="F890" s="32">
        <v>1</v>
      </c>
      <c r="G890" s="32" t="s">
        <v>5334</v>
      </c>
      <c r="H890" s="32" t="s">
        <v>765</v>
      </c>
      <c r="I890" s="39" t="s">
        <v>101</v>
      </c>
      <c r="J890" s="32" t="s">
        <v>102</v>
      </c>
      <c r="K890" s="32" t="s">
        <v>5332</v>
      </c>
      <c r="L890" s="32" t="s">
        <v>5333</v>
      </c>
      <c r="M890" s="34" t="s">
        <v>103</v>
      </c>
      <c r="N890" s="34" t="s">
        <v>104</v>
      </c>
      <c r="O890" s="35"/>
      <c r="P890" s="35">
        <v>10867</v>
      </c>
      <c r="Q890" s="36">
        <v>1.17</v>
      </c>
      <c r="R890" s="37">
        <v>35000</v>
      </c>
      <c r="S890" s="37">
        <v>0</v>
      </c>
      <c r="T890" s="37">
        <f t="shared" si="14"/>
        <v>35000</v>
      </c>
    </row>
    <row r="891" spans="1:20" x14ac:dyDescent="0.3">
      <c r="A891" s="32" t="s">
        <v>5335</v>
      </c>
      <c r="B891" s="32" t="s">
        <v>5336</v>
      </c>
      <c r="C891" s="32" t="s">
        <v>5337</v>
      </c>
      <c r="D891" s="32" t="s">
        <v>5338</v>
      </c>
      <c r="E891" s="32" t="s">
        <v>5339</v>
      </c>
      <c r="F891" s="32">
        <v>1</v>
      </c>
      <c r="G891" s="32" t="s">
        <v>5340</v>
      </c>
      <c r="H891" s="32" t="s">
        <v>765</v>
      </c>
      <c r="I891" s="23" t="s">
        <v>120</v>
      </c>
      <c r="J891" s="32" t="s">
        <v>102</v>
      </c>
      <c r="K891" s="32" t="s">
        <v>5338</v>
      </c>
      <c r="L891" s="32" t="s">
        <v>5339</v>
      </c>
      <c r="M891" s="34" t="s">
        <v>103</v>
      </c>
      <c r="N891" s="34" t="s">
        <v>104</v>
      </c>
      <c r="O891" s="35"/>
      <c r="P891" s="35">
        <v>10868</v>
      </c>
      <c r="Q891" s="36">
        <v>1.17</v>
      </c>
      <c r="R891" s="37">
        <v>35000</v>
      </c>
      <c r="S891" s="37">
        <v>3000</v>
      </c>
      <c r="T891" s="37">
        <f t="shared" si="14"/>
        <v>38000</v>
      </c>
    </row>
    <row r="892" spans="1:20" x14ac:dyDescent="0.3">
      <c r="A892" s="32" t="s">
        <v>5341</v>
      </c>
      <c r="B892" s="32" t="s">
        <v>5342</v>
      </c>
      <c r="C892" s="32" t="s">
        <v>5343</v>
      </c>
      <c r="D892" s="32" t="s">
        <v>5344</v>
      </c>
      <c r="E892" s="32" t="s">
        <v>5345</v>
      </c>
      <c r="F892" s="32">
        <v>1</v>
      </c>
      <c r="G892" s="32" t="s">
        <v>5346</v>
      </c>
      <c r="H892" s="32" t="s">
        <v>151</v>
      </c>
      <c r="I892" s="39" t="s">
        <v>101</v>
      </c>
      <c r="J892" s="32" t="s">
        <v>5347</v>
      </c>
      <c r="K892" s="32" t="s">
        <v>5344</v>
      </c>
      <c r="L892" s="32" t="s">
        <v>5345</v>
      </c>
      <c r="M892" s="34" t="s">
        <v>103</v>
      </c>
      <c r="N892" s="34" t="s">
        <v>104</v>
      </c>
      <c r="O892" s="35"/>
      <c r="P892" s="35">
        <v>10869</v>
      </c>
      <c r="Q892" s="36">
        <v>1.17</v>
      </c>
      <c r="R892" s="37">
        <v>66500</v>
      </c>
      <c r="S892" s="37">
        <v>0</v>
      </c>
      <c r="T892" s="37">
        <f t="shared" si="14"/>
        <v>66500</v>
      </c>
    </row>
    <row r="893" spans="1:20" x14ac:dyDescent="0.3">
      <c r="A893" s="32" t="s">
        <v>5348</v>
      </c>
      <c r="B893" s="32" t="s">
        <v>5349</v>
      </c>
      <c r="C893" s="32" t="s">
        <v>5350</v>
      </c>
      <c r="D893" s="32" t="s">
        <v>5351</v>
      </c>
      <c r="E893" s="32" t="s">
        <v>5352</v>
      </c>
      <c r="F893" s="32">
        <v>1</v>
      </c>
      <c r="G893" s="32" t="s">
        <v>5353</v>
      </c>
      <c r="H893" s="32" t="s">
        <v>151</v>
      </c>
      <c r="I893" s="39" t="s">
        <v>101</v>
      </c>
      <c r="J893" s="32" t="s">
        <v>102</v>
      </c>
      <c r="K893" s="32" t="s">
        <v>5351</v>
      </c>
      <c r="L893" s="32" t="s">
        <v>5352</v>
      </c>
      <c r="M893" s="34" t="s">
        <v>103</v>
      </c>
      <c r="N893" s="34" t="s">
        <v>104</v>
      </c>
      <c r="O893" s="35"/>
      <c r="P893" s="35">
        <v>10870</v>
      </c>
      <c r="Q893" s="36">
        <v>1.17</v>
      </c>
      <c r="R893" s="37">
        <v>66500</v>
      </c>
      <c r="S893" s="37">
        <v>0</v>
      </c>
      <c r="T893" s="37">
        <f t="shared" si="14"/>
        <v>66500</v>
      </c>
    </row>
    <row r="894" spans="1:20" x14ac:dyDescent="0.3">
      <c r="A894" s="32" t="s">
        <v>5354</v>
      </c>
      <c r="B894" s="32" t="s">
        <v>5355</v>
      </c>
      <c r="C894" s="32" t="s">
        <v>5356</v>
      </c>
      <c r="D894" s="32" t="s">
        <v>5357</v>
      </c>
      <c r="E894" s="32" t="s">
        <v>5358</v>
      </c>
      <c r="F894" s="32">
        <v>1</v>
      </c>
      <c r="G894" s="32" t="s">
        <v>5359</v>
      </c>
      <c r="H894" s="32" t="s">
        <v>151</v>
      </c>
      <c r="I894" s="39" t="s">
        <v>101</v>
      </c>
      <c r="J894" s="32" t="s">
        <v>102</v>
      </c>
      <c r="K894" s="32" t="s">
        <v>5357</v>
      </c>
      <c r="L894" s="32" t="s">
        <v>5358</v>
      </c>
      <c r="M894" s="34" t="s">
        <v>103</v>
      </c>
      <c r="N894" s="34" t="s">
        <v>104</v>
      </c>
      <c r="O894" s="35"/>
      <c r="P894" s="35">
        <v>10871</v>
      </c>
      <c r="Q894" s="36">
        <v>1.17</v>
      </c>
      <c r="R894" s="37">
        <v>66500</v>
      </c>
      <c r="S894" s="37">
        <v>0</v>
      </c>
      <c r="T894" s="37">
        <f t="shared" si="14"/>
        <v>66500</v>
      </c>
    </row>
    <row r="895" spans="1:20" x14ac:dyDescent="0.3">
      <c r="A895" s="32" t="s">
        <v>5168</v>
      </c>
      <c r="B895" s="32" t="s">
        <v>5360</v>
      </c>
      <c r="C895" s="32" t="s">
        <v>5361</v>
      </c>
      <c r="D895" s="32" t="s">
        <v>5362</v>
      </c>
      <c r="E895" s="32" t="s">
        <v>5363</v>
      </c>
      <c r="F895" s="32">
        <v>1</v>
      </c>
      <c r="G895" s="32" t="s">
        <v>5364</v>
      </c>
      <c r="H895" s="32" t="s">
        <v>789</v>
      </c>
      <c r="I895" s="23" t="s">
        <v>120</v>
      </c>
      <c r="J895" s="23" t="s">
        <v>5365</v>
      </c>
      <c r="K895" s="32" t="s">
        <v>5362</v>
      </c>
      <c r="L895" s="32" t="s">
        <v>5363</v>
      </c>
      <c r="M895" s="34" t="s">
        <v>103</v>
      </c>
      <c r="N895" s="34" t="s">
        <v>104</v>
      </c>
      <c r="O895" s="35"/>
      <c r="P895" s="35">
        <v>10872</v>
      </c>
      <c r="Q895" s="36">
        <v>1.17</v>
      </c>
      <c r="R895" s="37">
        <v>66500</v>
      </c>
      <c r="S895" s="37">
        <v>3000</v>
      </c>
      <c r="T895" s="37">
        <f t="shared" si="14"/>
        <v>69500</v>
      </c>
    </row>
    <row r="896" spans="1:20" x14ac:dyDescent="0.3">
      <c r="A896" s="32" t="s">
        <v>5366</v>
      </c>
      <c r="B896" s="32" t="s">
        <v>5367</v>
      </c>
      <c r="C896" s="32" t="s">
        <v>5368</v>
      </c>
      <c r="D896" s="32" t="s">
        <v>5369</v>
      </c>
      <c r="E896" s="32" t="s">
        <v>5370</v>
      </c>
      <c r="F896" s="32">
        <v>1</v>
      </c>
      <c r="G896" s="32" t="s">
        <v>5371</v>
      </c>
      <c r="H896" s="32" t="s">
        <v>808</v>
      </c>
      <c r="I896" s="39" t="s">
        <v>101</v>
      </c>
      <c r="J896" s="32" t="s">
        <v>102</v>
      </c>
      <c r="K896" s="32" t="s">
        <v>5369</v>
      </c>
      <c r="L896" s="32" t="s">
        <v>5370</v>
      </c>
      <c r="M896" s="34" t="s">
        <v>103</v>
      </c>
      <c r="N896" s="34" t="s">
        <v>104</v>
      </c>
      <c r="O896" s="35"/>
      <c r="P896" s="35">
        <v>10873</v>
      </c>
      <c r="Q896" s="36">
        <v>1.17</v>
      </c>
      <c r="R896" s="37">
        <v>98000</v>
      </c>
      <c r="S896" s="37">
        <v>0</v>
      </c>
      <c r="T896" s="37">
        <f t="shared" si="14"/>
        <v>98000</v>
      </c>
    </row>
    <row r="897" spans="1:20" x14ac:dyDescent="0.3">
      <c r="A897" s="32" t="s">
        <v>5372</v>
      </c>
      <c r="B897" s="32" t="s">
        <v>5373</v>
      </c>
      <c r="C897" s="32" t="s">
        <v>5374</v>
      </c>
      <c r="D897" s="32" t="s">
        <v>5148</v>
      </c>
      <c r="E897" s="32" t="s">
        <v>5149</v>
      </c>
      <c r="F897" s="32">
        <v>1</v>
      </c>
      <c r="G897" s="32" t="s">
        <v>5375</v>
      </c>
      <c r="H897" s="32" t="s">
        <v>824</v>
      </c>
      <c r="I897" s="39" t="s">
        <v>101</v>
      </c>
      <c r="J897" s="32" t="s">
        <v>5376</v>
      </c>
      <c r="K897" s="32" t="s">
        <v>5148</v>
      </c>
      <c r="L897" s="32" t="s">
        <v>5149</v>
      </c>
      <c r="M897" s="34" t="s">
        <v>103</v>
      </c>
      <c r="N897" s="34" t="s">
        <v>104</v>
      </c>
      <c r="O897" s="35"/>
      <c r="P897" s="35">
        <v>10874</v>
      </c>
      <c r="Q897" s="36">
        <v>1.17</v>
      </c>
      <c r="R897" s="37">
        <v>29000</v>
      </c>
      <c r="S897" s="37">
        <v>0</v>
      </c>
      <c r="T897" s="37">
        <f t="shared" si="14"/>
        <v>29000</v>
      </c>
    </row>
    <row r="898" spans="1:20" x14ac:dyDescent="0.3">
      <c r="A898" s="32" t="s">
        <v>5377</v>
      </c>
      <c r="B898" s="32" t="s">
        <v>5378</v>
      </c>
      <c r="C898" s="32" t="s">
        <v>5379</v>
      </c>
      <c r="D898" s="32" t="s">
        <v>5380</v>
      </c>
      <c r="E898" s="32" t="s">
        <v>5381</v>
      </c>
      <c r="F898" s="32">
        <v>1</v>
      </c>
      <c r="G898" s="32" t="s">
        <v>5382</v>
      </c>
      <c r="H898" s="32" t="s">
        <v>849</v>
      </c>
      <c r="I898" s="23" t="s">
        <v>120</v>
      </c>
      <c r="J898" s="23" t="s">
        <v>5383</v>
      </c>
      <c r="K898" s="32" t="s">
        <v>5380</v>
      </c>
      <c r="L898" s="32" t="s">
        <v>5381</v>
      </c>
      <c r="M898" s="34" t="s">
        <v>103</v>
      </c>
      <c r="N898" s="34" t="s">
        <v>104</v>
      </c>
      <c r="O898" s="35"/>
      <c r="P898" s="35">
        <v>10875</v>
      </c>
      <c r="Q898" s="36">
        <v>1.17</v>
      </c>
      <c r="R898" s="37">
        <v>133500</v>
      </c>
      <c r="S898" s="37">
        <v>3000</v>
      </c>
      <c r="T898" s="37">
        <f t="shared" si="14"/>
        <v>136500</v>
      </c>
    </row>
    <row r="899" spans="1:20" x14ac:dyDescent="0.3">
      <c r="A899" s="32" t="s">
        <v>5384</v>
      </c>
      <c r="B899" s="32" t="s">
        <v>5385</v>
      </c>
      <c r="C899" s="32" t="s">
        <v>5386</v>
      </c>
      <c r="D899" s="32" t="s">
        <v>5387</v>
      </c>
      <c r="E899" s="32" t="s">
        <v>5388</v>
      </c>
      <c r="F899" s="32">
        <v>1</v>
      </c>
      <c r="G899" s="32" t="s">
        <v>5389</v>
      </c>
      <c r="H899" s="32" t="s">
        <v>856</v>
      </c>
      <c r="I899" s="39" t="s">
        <v>101</v>
      </c>
      <c r="J899" s="32" t="s">
        <v>102</v>
      </c>
      <c r="K899" s="32" t="s">
        <v>5387</v>
      </c>
      <c r="L899" s="32" t="s">
        <v>5388</v>
      </c>
      <c r="M899" s="34" t="s">
        <v>103</v>
      </c>
      <c r="N899" s="34" t="s">
        <v>104</v>
      </c>
      <c r="O899" s="35"/>
      <c r="P899" s="35">
        <v>10876</v>
      </c>
      <c r="Q899" s="36">
        <v>1.17</v>
      </c>
      <c r="R899" s="37">
        <v>42500</v>
      </c>
      <c r="S899" s="37">
        <v>0</v>
      </c>
      <c r="T899" s="37">
        <f t="shared" si="14"/>
        <v>42500</v>
      </c>
    </row>
    <row r="900" spans="1:20" x14ac:dyDescent="0.3">
      <c r="A900" s="32" t="s">
        <v>5329</v>
      </c>
      <c r="B900" s="32" t="s">
        <v>5390</v>
      </c>
      <c r="C900" s="32" t="s">
        <v>5391</v>
      </c>
      <c r="D900" s="32" t="s">
        <v>5392</v>
      </c>
      <c r="E900" s="32" t="s">
        <v>5393</v>
      </c>
      <c r="F900" s="32">
        <v>1</v>
      </c>
      <c r="G900" s="32" t="s">
        <v>5394</v>
      </c>
      <c r="H900" s="32" t="s">
        <v>159</v>
      </c>
      <c r="I900" s="23" t="s">
        <v>120</v>
      </c>
      <c r="J900" s="32" t="s">
        <v>5395</v>
      </c>
      <c r="K900" s="32" t="s">
        <v>5392</v>
      </c>
      <c r="L900" s="32" t="s">
        <v>5393</v>
      </c>
      <c r="M900" s="34" t="s">
        <v>103</v>
      </c>
      <c r="N900" s="34" t="s">
        <v>104</v>
      </c>
      <c r="O900" s="35"/>
      <c r="P900" s="35">
        <v>10877</v>
      </c>
      <c r="Q900" s="36">
        <v>1.17</v>
      </c>
      <c r="R900" s="37">
        <v>42500</v>
      </c>
      <c r="S900" s="37">
        <v>3000</v>
      </c>
      <c r="T900" s="37">
        <f t="shared" si="14"/>
        <v>45500</v>
      </c>
    </row>
    <row r="901" spans="1:20" x14ac:dyDescent="0.3">
      <c r="A901" s="32" t="s">
        <v>5341</v>
      </c>
      <c r="B901" s="32" t="s">
        <v>5396</v>
      </c>
      <c r="C901" s="32" t="s">
        <v>5397</v>
      </c>
      <c r="D901" s="32" t="s">
        <v>5398</v>
      </c>
      <c r="E901" s="32" t="s">
        <v>5399</v>
      </c>
      <c r="F901" s="32">
        <v>1</v>
      </c>
      <c r="G901" s="32" t="s">
        <v>5400</v>
      </c>
      <c r="H901" s="32" t="s">
        <v>5401</v>
      </c>
      <c r="I901" s="32" t="s">
        <v>102</v>
      </c>
      <c r="J901" s="32" t="s">
        <v>102</v>
      </c>
      <c r="K901" s="32" t="s">
        <v>2276</v>
      </c>
      <c r="L901" s="32" t="s">
        <v>5402</v>
      </c>
      <c r="M901" s="34" t="s">
        <v>103</v>
      </c>
      <c r="N901" s="34" t="s">
        <v>104</v>
      </c>
      <c r="O901" s="35"/>
      <c r="P901" s="35">
        <v>10878</v>
      </c>
      <c r="Q901" s="36">
        <v>1.17</v>
      </c>
      <c r="R901" s="37">
        <v>94500</v>
      </c>
      <c r="S901" s="37">
        <v>0</v>
      </c>
      <c r="T901" s="37">
        <f t="shared" si="14"/>
        <v>94500</v>
      </c>
    </row>
    <row r="902" spans="1:20" x14ac:dyDescent="0.3">
      <c r="A902" s="32" t="s">
        <v>5403</v>
      </c>
      <c r="B902" s="32" t="s">
        <v>5404</v>
      </c>
      <c r="C902" s="32" t="s">
        <v>5405</v>
      </c>
      <c r="D902" s="32" t="s">
        <v>5406</v>
      </c>
      <c r="E902" s="32" t="s">
        <v>5407</v>
      </c>
      <c r="F902" s="32">
        <v>1</v>
      </c>
      <c r="G902" s="32" t="s">
        <v>5408</v>
      </c>
      <c r="H902" s="47" t="s">
        <v>5409</v>
      </c>
      <c r="I902" s="23" t="s">
        <v>120</v>
      </c>
      <c r="J902" s="32" t="s">
        <v>102</v>
      </c>
      <c r="K902" s="32" t="s">
        <v>5406</v>
      </c>
      <c r="L902" s="32" t="s">
        <v>5410</v>
      </c>
      <c r="M902" s="48" t="s">
        <v>570</v>
      </c>
      <c r="N902" s="48" t="s">
        <v>571</v>
      </c>
      <c r="O902" s="35"/>
      <c r="P902" s="35">
        <v>10879</v>
      </c>
      <c r="Q902" s="36">
        <v>1.17</v>
      </c>
      <c r="R902" s="37">
        <v>29000</v>
      </c>
      <c r="S902" s="37">
        <v>0</v>
      </c>
      <c r="T902" s="37">
        <f t="shared" si="14"/>
        <v>29000</v>
      </c>
    </row>
    <row r="903" spans="1:20" x14ac:dyDescent="0.3">
      <c r="A903" s="32" t="s">
        <v>5341</v>
      </c>
      <c r="B903" s="32" t="s">
        <v>5411</v>
      </c>
      <c r="C903" s="32" t="s">
        <v>5412</v>
      </c>
      <c r="D903" s="32" t="s">
        <v>5413</v>
      </c>
      <c r="E903" s="32" t="s">
        <v>5414</v>
      </c>
      <c r="F903" s="32">
        <v>1</v>
      </c>
      <c r="G903" s="32" t="s">
        <v>5415</v>
      </c>
      <c r="H903" s="32" t="s">
        <v>926</v>
      </c>
      <c r="I903" s="39" t="s">
        <v>101</v>
      </c>
      <c r="J903" s="32" t="s">
        <v>102</v>
      </c>
      <c r="K903" s="32" t="s">
        <v>5413</v>
      </c>
      <c r="L903" s="32" t="s">
        <v>5414</v>
      </c>
      <c r="M903" s="34" t="s">
        <v>103</v>
      </c>
      <c r="N903" s="34" t="s">
        <v>104</v>
      </c>
      <c r="O903" s="35"/>
      <c r="P903" s="35">
        <v>10880</v>
      </c>
      <c r="Q903" s="36">
        <v>1.17</v>
      </c>
      <c r="R903" s="37">
        <v>29000</v>
      </c>
      <c r="S903" s="37">
        <v>0</v>
      </c>
      <c r="T903" s="37">
        <f t="shared" si="14"/>
        <v>29000</v>
      </c>
    </row>
    <row r="904" spans="1:20" x14ac:dyDescent="0.3">
      <c r="A904" s="32" t="s">
        <v>5416</v>
      </c>
      <c r="B904" s="32" t="s">
        <v>5417</v>
      </c>
      <c r="C904" s="32" t="s">
        <v>5418</v>
      </c>
      <c r="D904" s="32" t="s">
        <v>5419</v>
      </c>
      <c r="E904" s="32" t="s">
        <v>5420</v>
      </c>
      <c r="F904" s="32">
        <v>1</v>
      </c>
      <c r="G904" s="32" t="s">
        <v>5421</v>
      </c>
      <c r="H904" s="32" t="s">
        <v>926</v>
      </c>
      <c r="I904" s="23" t="s">
        <v>120</v>
      </c>
      <c r="J904" s="32" t="s">
        <v>102</v>
      </c>
      <c r="K904" s="32" t="s">
        <v>5419</v>
      </c>
      <c r="L904" s="32" t="s">
        <v>5420</v>
      </c>
      <c r="M904" s="34" t="s">
        <v>103</v>
      </c>
      <c r="N904" s="34" t="s">
        <v>104</v>
      </c>
      <c r="O904" s="35"/>
      <c r="P904" s="35">
        <v>10881</v>
      </c>
      <c r="Q904" s="36">
        <v>1.17</v>
      </c>
      <c r="R904" s="37">
        <v>29000</v>
      </c>
      <c r="S904" s="37">
        <v>3500</v>
      </c>
      <c r="T904" s="37">
        <f t="shared" si="14"/>
        <v>32500</v>
      </c>
    </row>
    <row r="905" spans="1:20" x14ac:dyDescent="0.3">
      <c r="A905" s="32" t="s">
        <v>5422</v>
      </c>
      <c r="B905" s="32" t="s">
        <v>5423</v>
      </c>
      <c r="C905" s="32" t="s">
        <v>5424</v>
      </c>
      <c r="D905" s="32" t="s">
        <v>5425</v>
      </c>
      <c r="E905" s="32" t="s">
        <v>5426</v>
      </c>
      <c r="F905" s="32">
        <v>1</v>
      </c>
      <c r="G905" s="32" t="s">
        <v>5427</v>
      </c>
      <c r="H905" s="32" t="s">
        <v>934</v>
      </c>
      <c r="I905" s="23" t="s">
        <v>120</v>
      </c>
      <c r="J905" s="23" t="s">
        <v>5428</v>
      </c>
      <c r="K905" s="32" t="s">
        <v>5425</v>
      </c>
      <c r="L905" s="32" t="s">
        <v>5426</v>
      </c>
      <c r="M905" s="34" t="s">
        <v>103</v>
      </c>
      <c r="N905" s="34" t="s">
        <v>104</v>
      </c>
      <c r="O905" s="35"/>
      <c r="P905" s="35">
        <v>10882</v>
      </c>
      <c r="Q905" s="36">
        <v>1.17</v>
      </c>
      <c r="R905" s="37">
        <v>44000</v>
      </c>
      <c r="S905" s="37">
        <v>3500</v>
      </c>
      <c r="T905" s="37">
        <f t="shared" si="14"/>
        <v>47500</v>
      </c>
    </row>
    <row r="906" spans="1:20" x14ac:dyDescent="0.3">
      <c r="A906" s="32" t="s">
        <v>5121</v>
      </c>
      <c r="B906" s="32" t="s">
        <v>5429</v>
      </c>
      <c r="C906" s="32" t="s">
        <v>5430</v>
      </c>
      <c r="D906" s="32" t="s">
        <v>5105</v>
      </c>
      <c r="E906" s="32" t="s">
        <v>5431</v>
      </c>
      <c r="F906" s="32">
        <v>1</v>
      </c>
      <c r="G906" s="32" t="s">
        <v>5432</v>
      </c>
      <c r="H906" s="32" t="s">
        <v>2491</v>
      </c>
      <c r="I906" s="23" t="s">
        <v>120</v>
      </c>
      <c r="J906" s="23" t="s">
        <v>5433</v>
      </c>
      <c r="K906" s="32" t="s">
        <v>5434</v>
      </c>
      <c r="L906" s="32" t="s">
        <v>5435</v>
      </c>
      <c r="M906" s="34" t="s">
        <v>103</v>
      </c>
      <c r="N906" s="34" t="s">
        <v>104</v>
      </c>
      <c r="O906" s="35"/>
      <c r="P906" s="35">
        <v>10883</v>
      </c>
      <c r="Q906" s="36">
        <v>1.17</v>
      </c>
      <c r="R906" s="37">
        <v>84000</v>
      </c>
      <c r="S906" s="37">
        <v>3500</v>
      </c>
      <c r="T906" s="37">
        <f t="shared" si="14"/>
        <v>87500</v>
      </c>
    </row>
    <row r="907" spans="1:20" x14ac:dyDescent="0.3">
      <c r="A907" s="32" t="s">
        <v>5348</v>
      </c>
      <c r="B907" s="32" t="s">
        <v>5436</v>
      </c>
      <c r="C907" s="32" t="s">
        <v>5437</v>
      </c>
      <c r="D907" s="32" t="s">
        <v>5032</v>
      </c>
      <c r="E907" s="32" t="s">
        <v>5438</v>
      </c>
      <c r="F907" s="32">
        <v>1</v>
      </c>
      <c r="G907" s="32" t="s">
        <v>5439</v>
      </c>
      <c r="H907" s="32" t="s">
        <v>2507</v>
      </c>
      <c r="I907" s="23" t="s">
        <v>120</v>
      </c>
      <c r="J907" s="32" t="s">
        <v>102</v>
      </c>
      <c r="K907" s="32" t="s">
        <v>5032</v>
      </c>
      <c r="L907" s="32" t="s">
        <v>5438</v>
      </c>
      <c r="M907" s="34" t="s">
        <v>103</v>
      </c>
      <c r="N907" s="34" t="s">
        <v>104</v>
      </c>
      <c r="O907" s="35"/>
      <c r="P907" s="35">
        <v>10884</v>
      </c>
      <c r="Q907" s="36">
        <v>1.17</v>
      </c>
      <c r="R907" s="37">
        <v>81000</v>
      </c>
      <c r="S907" s="37">
        <v>3500</v>
      </c>
      <c r="T907" s="37">
        <f t="shared" si="14"/>
        <v>84500</v>
      </c>
    </row>
    <row r="908" spans="1:20" x14ac:dyDescent="0.3">
      <c r="A908" s="32" t="s">
        <v>5440</v>
      </c>
      <c r="B908" s="32" t="s">
        <v>5441</v>
      </c>
      <c r="C908" s="32" t="s">
        <v>5442</v>
      </c>
      <c r="D908" s="32" t="s">
        <v>5443</v>
      </c>
      <c r="E908" s="32" t="s">
        <v>5444</v>
      </c>
      <c r="F908" s="32">
        <v>1</v>
      </c>
      <c r="G908" s="32" t="s">
        <v>5445</v>
      </c>
      <c r="H908" s="47" t="s">
        <v>5446</v>
      </c>
      <c r="I908" s="47"/>
      <c r="J908" s="32" t="s">
        <v>102</v>
      </c>
      <c r="K908" s="32" t="s">
        <v>5443</v>
      </c>
      <c r="L908" s="32" t="s">
        <v>5444</v>
      </c>
      <c r="M908" s="48" t="s">
        <v>570</v>
      </c>
      <c r="N908" s="48" t="s">
        <v>571</v>
      </c>
      <c r="O908" s="35"/>
      <c r="P908" s="35">
        <v>10885</v>
      </c>
      <c r="Q908" s="36">
        <v>1.17</v>
      </c>
      <c r="R908" s="37">
        <v>20000</v>
      </c>
      <c r="S908" s="37">
        <v>0</v>
      </c>
      <c r="T908" s="37">
        <f t="shared" si="14"/>
        <v>20000</v>
      </c>
    </row>
    <row r="909" spans="1:20" x14ac:dyDescent="0.3">
      <c r="A909" s="32" t="s">
        <v>5447</v>
      </c>
      <c r="B909" s="32" t="s">
        <v>5448</v>
      </c>
      <c r="C909" s="32" t="s">
        <v>5449</v>
      </c>
      <c r="D909" s="32" t="s">
        <v>1711</v>
      </c>
      <c r="E909" s="32" t="s">
        <v>5450</v>
      </c>
      <c r="F909" s="32">
        <v>1</v>
      </c>
      <c r="G909" s="32" t="s">
        <v>5451</v>
      </c>
      <c r="H909" s="32" t="s">
        <v>955</v>
      </c>
      <c r="I909" s="23" t="s">
        <v>120</v>
      </c>
      <c r="J909" s="32" t="s">
        <v>102</v>
      </c>
      <c r="K909" s="32" t="s">
        <v>1711</v>
      </c>
      <c r="L909" s="32" t="s">
        <v>5450</v>
      </c>
      <c r="M909" s="34" t="s">
        <v>103</v>
      </c>
      <c r="N909" s="34" t="s">
        <v>104</v>
      </c>
      <c r="O909" s="35"/>
      <c r="P909" s="35">
        <v>10886</v>
      </c>
      <c r="Q909" s="36">
        <v>1.17</v>
      </c>
      <c r="R909" s="37">
        <v>26000</v>
      </c>
      <c r="S909" s="37">
        <v>0</v>
      </c>
      <c r="T909" s="37">
        <f t="shared" si="14"/>
        <v>26000</v>
      </c>
    </row>
    <row r="910" spans="1:20" x14ac:dyDescent="0.3">
      <c r="A910" s="32" t="s">
        <v>5341</v>
      </c>
      <c r="B910" s="32" t="s">
        <v>5452</v>
      </c>
      <c r="C910" s="32" t="s">
        <v>5453</v>
      </c>
      <c r="D910" s="32" t="s">
        <v>5454</v>
      </c>
      <c r="E910" s="32" t="s">
        <v>5455</v>
      </c>
      <c r="F910" s="32">
        <v>1</v>
      </c>
      <c r="G910" s="32" t="s">
        <v>5456</v>
      </c>
      <c r="H910" s="32" t="s">
        <v>955</v>
      </c>
      <c r="I910" s="23" t="s">
        <v>120</v>
      </c>
      <c r="J910" s="32" t="s">
        <v>102</v>
      </c>
      <c r="K910" s="32" t="s">
        <v>5454</v>
      </c>
      <c r="L910" s="32" t="s">
        <v>5455</v>
      </c>
      <c r="M910" s="34" t="s">
        <v>103</v>
      </c>
      <c r="N910" s="34" t="s">
        <v>104</v>
      </c>
      <c r="O910" s="35"/>
      <c r="P910" s="35">
        <v>10887</v>
      </c>
      <c r="Q910" s="36">
        <v>1.17</v>
      </c>
      <c r="R910" s="37">
        <v>26000</v>
      </c>
      <c r="S910" s="37">
        <v>0</v>
      </c>
      <c r="T910" s="37">
        <f t="shared" si="14"/>
        <v>26000</v>
      </c>
    </row>
    <row r="911" spans="1:20" x14ac:dyDescent="0.3">
      <c r="A911" s="32" t="s">
        <v>5457</v>
      </c>
      <c r="B911" s="32" t="s">
        <v>5458</v>
      </c>
      <c r="C911" s="32" t="s">
        <v>5459</v>
      </c>
      <c r="D911" s="32" t="s">
        <v>5460</v>
      </c>
      <c r="E911" s="32" t="s">
        <v>5461</v>
      </c>
      <c r="F911" s="32">
        <v>1</v>
      </c>
      <c r="G911" s="32" t="s">
        <v>5462</v>
      </c>
      <c r="H911" s="32" t="s">
        <v>955</v>
      </c>
      <c r="I911" s="23" t="s">
        <v>120</v>
      </c>
      <c r="J911" s="32" t="s">
        <v>102</v>
      </c>
      <c r="K911" s="32" t="s">
        <v>5460</v>
      </c>
      <c r="L911" s="32" t="s">
        <v>5461</v>
      </c>
      <c r="M911" s="34" t="s">
        <v>103</v>
      </c>
      <c r="N911" s="34" t="s">
        <v>104</v>
      </c>
      <c r="O911" s="35"/>
      <c r="P911" s="35">
        <v>10888</v>
      </c>
      <c r="Q911" s="36">
        <v>1.17</v>
      </c>
      <c r="R911" s="37">
        <v>26000</v>
      </c>
      <c r="S911" s="37">
        <v>0</v>
      </c>
      <c r="T911" s="37">
        <f t="shared" si="14"/>
        <v>26000</v>
      </c>
    </row>
    <row r="912" spans="1:20" x14ac:dyDescent="0.3">
      <c r="A912" s="32" t="s">
        <v>5329</v>
      </c>
      <c r="B912" s="32" t="s">
        <v>5463</v>
      </c>
      <c r="C912" s="32" t="s">
        <v>5464</v>
      </c>
      <c r="D912" s="32" t="s">
        <v>194</v>
      </c>
      <c r="E912" s="32" t="s">
        <v>195</v>
      </c>
      <c r="F912" s="32">
        <v>1</v>
      </c>
      <c r="G912" s="32" t="s">
        <v>196</v>
      </c>
      <c r="H912" s="32" t="s">
        <v>955</v>
      </c>
      <c r="I912" s="23" t="s">
        <v>120</v>
      </c>
      <c r="J912" s="32" t="s">
        <v>102</v>
      </c>
      <c r="K912" s="32" t="s">
        <v>194</v>
      </c>
      <c r="L912" s="32" t="s">
        <v>195</v>
      </c>
      <c r="M912" s="34" t="s">
        <v>103</v>
      </c>
      <c r="N912" s="34" t="s">
        <v>104</v>
      </c>
      <c r="O912" s="35"/>
      <c r="P912" s="35">
        <v>10889</v>
      </c>
      <c r="Q912" s="36">
        <v>1.17</v>
      </c>
      <c r="R912" s="37">
        <v>26000</v>
      </c>
      <c r="S912" s="37">
        <v>0</v>
      </c>
      <c r="T912" s="37">
        <f t="shared" si="14"/>
        <v>26000</v>
      </c>
    </row>
    <row r="913" spans="1:20" x14ac:dyDescent="0.3">
      <c r="A913" s="32" t="s">
        <v>5329</v>
      </c>
      <c r="B913" s="32" t="s">
        <v>5465</v>
      </c>
      <c r="C913" s="32" t="s">
        <v>5466</v>
      </c>
      <c r="D913" s="32" t="s">
        <v>5467</v>
      </c>
      <c r="E913" s="32" t="s">
        <v>5468</v>
      </c>
      <c r="F913" s="32">
        <v>1</v>
      </c>
      <c r="G913" s="32" t="s">
        <v>5469</v>
      </c>
      <c r="H913" s="32" t="s">
        <v>955</v>
      </c>
      <c r="I913" s="23" t="s">
        <v>120</v>
      </c>
      <c r="J913" s="32" t="s">
        <v>5470</v>
      </c>
      <c r="K913" s="32" t="s">
        <v>5467</v>
      </c>
      <c r="L913" s="32" t="s">
        <v>5468</v>
      </c>
      <c r="M913" s="34" t="s">
        <v>103</v>
      </c>
      <c r="N913" s="34" t="s">
        <v>104</v>
      </c>
      <c r="O913" s="35"/>
      <c r="P913" s="35">
        <v>10890</v>
      </c>
      <c r="Q913" s="36">
        <v>1.17</v>
      </c>
      <c r="R913" s="37">
        <v>26000</v>
      </c>
      <c r="S913" s="37">
        <v>0</v>
      </c>
      <c r="T913" s="37">
        <f t="shared" si="14"/>
        <v>26000</v>
      </c>
    </row>
    <row r="914" spans="1:20" x14ac:dyDescent="0.3">
      <c r="A914" s="32" t="s">
        <v>5471</v>
      </c>
      <c r="B914" s="32" t="s">
        <v>5472</v>
      </c>
      <c r="C914" s="32" t="s">
        <v>5473</v>
      </c>
      <c r="D914" s="32" t="s">
        <v>5474</v>
      </c>
      <c r="E914" s="32" t="s">
        <v>5475</v>
      </c>
      <c r="F914" s="32">
        <v>3</v>
      </c>
      <c r="G914" s="32" t="s">
        <v>5476</v>
      </c>
      <c r="H914" s="32" t="s">
        <v>975</v>
      </c>
      <c r="I914" s="23" t="s">
        <v>120</v>
      </c>
      <c r="J914" s="32" t="s">
        <v>102</v>
      </c>
      <c r="K914" s="32" t="s">
        <v>5474</v>
      </c>
      <c r="L914" s="32" t="s">
        <v>5475</v>
      </c>
      <c r="M914" s="34" t="s">
        <v>103</v>
      </c>
      <c r="N914" s="34" t="s">
        <v>104</v>
      </c>
      <c r="O914" s="35"/>
      <c r="P914" s="35">
        <v>10891</v>
      </c>
      <c r="Q914" s="36">
        <v>1.17</v>
      </c>
      <c r="R914" s="37">
        <v>52000</v>
      </c>
      <c r="S914" s="37">
        <v>0</v>
      </c>
      <c r="T914" s="37">
        <f t="shared" si="14"/>
        <v>156000</v>
      </c>
    </row>
    <row r="915" spans="1:20" x14ac:dyDescent="0.3">
      <c r="A915" s="32" t="s">
        <v>5341</v>
      </c>
      <c r="B915" s="32" t="s">
        <v>5477</v>
      </c>
      <c r="C915" s="32" t="s">
        <v>5478</v>
      </c>
      <c r="D915" s="32" t="s">
        <v>5454</v>
      </c>
      <c r="E915" s="32" t="s">
        <v>5455</v>
      </c>
      <c r="F915" s="32">
        <v>1</v>
      </c>
      <c r="G915" s="32" t="s">
        <v>5456</v>
      </c>
      <c r="H915" s="32" t="s">
        <v>981</v>
      </c>
      <c r="I915" s="23" t="s">
        <v>120</v>
      </c>
      <c r="J915" s="32" t="s">
        <v>102</v>
      </c>
      <c r="K915" s="32" t="s">
        <v>5454</v>
      </c>
      <c r="L915" s="32" t="s">
        <v>5455</v>
      </c>
      <c r="M915" s="34" t="s">
        <v>103</v>
      </c>
      <c r="N915" s="34" t="s">
        <v>104</v>
      </c>
      <c r="O915" s="35"/>
      <c r="P915" s="35">
        <v>10892</v>
      </c>
      <c r="Q915" s="36">
        <v>1.17</v>
      </c>
      <c r="R915" s="37">
        <v>17000</v>
      </c>
      <c r="S915" s="37">
        <v>0</v>
      </c>
      <c r="T915" s="37">
        <f t="shared" si="14"/>
        <v>17000</v>
      </c>
    </row>
    <row r="916" spans="1:20" x14ac:dyDescent="0.3">
      <c r="A916" s="32" t="s">
        <v>5341</v>
      </c>
      <c r="B916" s="32" t="s">
        <v>5479</v>
      </c>
      <c r="C916" s="32" t="s">
        <v>5480</v>
      </c>
      <c r="D916" s="32" t="s">
        <v>5481</v>
      </c>
      <c r="E916" s="32" t="s">
        <v>5482</v>
      </c>
      <c r="F916" s="32">
        <v>1</v>
      </c>
      <c r="G916" s="32" t="s">
        <v>5483</v>
      </c>
      <c r="H916" s="32" t="s">
        <v>999</v>
      </c>
      <c r="I916" s="23" t="s">
        <v>120</v>
      </c>
      <c r="J916" s="32" t="s">
        <v>102</v>
      </c>
      <c r="K916" s="32" t="s">
        <v>5481</v>
      </c>
      <c r="L916" s="32" t="s">
        <v>5482</v>
      </c>
      <c r="M916" s="34" t="s">
        <v>103</v>
      </c>
      <c r="N916" s="34" t="s">
        <v>104</v>
      </c>
      <c r="O916" s="35"/>
      <c r="P916" s="35">
        <v>10893</v>
      </c>
      <c r="Q916" s="36">
        <v>1.17</v>
      </c>
      <c r="R916" s="37">
        <v>34000</v>
      </c>
      <c r="S916" s="37">
        <v>0</v>
      </c>
      <c r="T916" s="37">
        <f t="shared" si="14"/>
        <v>34000</v>
      </c>
    </row>
    <row r="917" spans="1:20" x14ac:dyDescent="0.3">
      <c r="A917" s="32" t="s">
        <v>5484</v>
      </c>
      <c r="B917" s="32" t="s">
        <v>5485</v>
      </c>
      <c r="C917" s="32" t="s">
        <v>5486</v>
      </c>
      <c r="D917" s="32" t="s">
        <v>5487</v>
      </c>
      <c r="E917" s="32" t="s">
        <v>5488</v>
      </c>
      <c r="F917" s="32">
        <v>1</v>
      </c>
      <c r="G917" s="32" t="s">
        <v>5489</v>
      </c>
      <c r="H917" s="32" t="s">
        <v>3171</v>
      </c>
      <c r="I917" s="39" t="s">
        <v>101</v>
      </c>
      <c r="J917" s="32" t="s">
        <v>102</v>
      </c>
      <c r="K917" s="32" t="s">
        <v>5487</v>
      </c>
      <c r="L917" s="32" t="s">
        <v>5488</v>
      </c>
      <c r="M917" s="34" t="s">
        <v>103</v>
      </c>
      <c r="N917" s="34" t="s">
        <v>104</v>
      </c>
      <c r="O917" s="35"/>
      <c r="P917" s="35">
        <v>10894</v>
      </c>
      <c r="Q917" s="36">
        <v>1.17</v>
      </c>
      <c r="R917" s="37">
        <v>20000</v>
      </c>
      <c r="S917" s="37">
        <v>0</v>
      </c>
      <c r="T917" s="37">
        <f t="shared" si="14"/>
        <v>20000</v>
      </c>
    </row>
    <row r="918" spans="1:20" x14ac:dyDescent="0.3">
      <c r="A918" s="32" t="s">
        <v>5372</v>
      </c>
      <c r="B918" s="32" t="s">
        <v>5490</v>
      </c>
      <c r="C918" s="32" t="s">
        <v>5491</v>
      </c>
      <c r="D918" s="32" t="s">
        <v>5148</v>
      </c>
      <c r="E918" s="32" t="s">
        <v>5149</v>
      </c>
      <c r="F918" s="32">
        <v>1</v>
      </c>
      <c r="G918" s="32" t="s">
        <v>5375</v>
      </c>
      <c r="H918" s="32" t="s">
        <v>5492</v>
      </c>
      <c r="I918" s="39" t="s">
        <v>101</v>
      </c>
      <c r="J918" s="32" t="s">
        <v>5376</v>
      </c>
      <c r="K918" s="32" t="s">
        <v>5148</v>
      </c>
      <c r="L918" s="32" t="s">
        <v>5149</v>
      </c>
      <c r="M918" s="34" t="s">
        <v>103</v>
      </c>
      <c r="N918" s="34" t="s">
        <v>104</v>
      </c>
      <c r="O918" s="35"/>
      <c r="P918" s="35">
        <v>10895</v>
      </c>
      <c r="Q918" s="36">
        <v>1.17</v>
      </c>
      <c r="R918" s="37">
        <v>12500</v>
      </c>
      <c r="S918" s="37">
        <v>0</v>
      </c>
      <c r="T918" s="37">
        <f t="shared" si="14"/>
        <v>12500</v>
      </c>
    </row>
    <row r="919" spans="1:20" x14ac:dyDescent="0.3">
      <c r="A919" s="32" t="s">
        <v>5493</v>
      </c>
      <c r="B919" s="32" t="s">
        <v>5494</v>
      </c>
      <c r="C919" s="32" t="s">
        <v>5495</v>
      </c>
      <c r="D919" s="32" t="s">
        <v>5496</v>
      </c>
      <c r="E919" s="32" t="s">
        <v>5497</v>
      </c>
      <c r="F919" s="32">
        <v>1</v>
      </c>
      <c r="G919" s="32" t="s">
        <v>5498</v>
      </c>
      <c r="H919" s="32" t="s">
        <v>5492</v>
      </c>
      <c r="I919" s="39" t="s">
        <v>101</v>
      </c>
      <c r="J919" s="32" t="s">
        <v>5499</v>
      </c>
      <c r="K919" s="32" t="s">
        <v>5500</v>
      </c>
      <c r="L919" s="32" t="s">
        <v>5497</v>
      </c>
      <c r="M919" s="48" t="s">
        <v>548</v>
      </c>
      <c r="N919" s="48" t="s">
        <v>549</v>
      </c>
      <c r="O919" s="35"/>
      <c r="P919" s="35">
        <v>10896</v>
      </c>
      <c r="Q919" s="36">
        <v>1.17</v>
      </c>
      <c r="R919" s="37">
        <v>12500</v>
      </c>
      <c r="S919" s="37">
        <v>0</v>
      </c>
      <c r="T919" s="37">
        <f t="shared" si="14"/>
        <v>12500</v>
      </c>
    </row>
    <row r="920" spans="1:20" x14ac:dyDescent="0.3">
      <c r="A920" s="32" t="s">
        <v>5484</v>
      </c>
      <c r="B920" s="32" t="s">
        <v>5501</v>
      </c>
      <c r="C920" s="32" t="s">
        <v>5502</v>
      </c>
      <c r="D920" s="32" t="s">
        <v>5487</v>
      </c>
      <c r="E920" s="32" t="s">
        <v>5488</v>
      </c>
      <c r="F920" s="32">
        <v>1</v>
      </c>
      <c r="G920" s="32" t="s">
        <v>5489</v>
      </c>
      <c r="H920" s="32" t="s">
        <v>3187</v>
      </c>
      <c r="I920" s="39" t="s">
        <v>101</v>
      </c>
      <c r="J920" s="32" t="s">
        <v>102</v>
      </c>
      <c r="K920" s="32" t="s">
        <v>5487</v>
      </c>
      <c r="L920" s="32" t="s">
        <v>5488</v>
      </c>
      <c r="M920" s="34" t="s">
        <v>103</v>
      </c>
      <c r="N920" s="34" t="s">
        <v>104</v>
      </c>
      <c r="O920" s="35"/>
      <c r="P920" s="35">
        <v>10897</v>
      </c>
      <c r="Q920" s="36">
        <v>1.17</v>
      </c>
      <c r="R920" s="37">
        <v>17000</v>
      </c>
      <c r="S920" s="37">
        <v>0</v>
      </c>
      <c r="T920" s="37">
        <f t="shared" si="14"/>
        <v>17000</v>
      </c>
    </row>
    <row r="921" spans="1:20" x14ac:dyDescent="0.3">
      <c r="A921" s="32" t="s">
        <v>5503</v>
      </c>
      <c r="B921" s="32" t="s">
        <v>5504</v>
      </c>
      <c r="C921" s="32" t="s">
        <v>5505</v>
      </c>
      <c r="D921" s="32" t="s">
        <v>5506</v>
      </c>
      <c r="E921" s="32" t="s">
        <v>5507</v>
      </c>
      <c r="F921" s="32">
        <v>1</v>
      </c>
      <c r="G921" s="32" t="s">
        <v>5508</v>
      </c>
      <c r="H921" s="32" t="s">
        <v>4767</v>
      </c>
      <c r="I921" s="39" t="s">
        <v>101</v>
      </c>
      <c r="J921" s="32" t="s">
        <v>102</v>
      </c>
      <c r="K921" s="32" t="s">
        <v>5509</v>
      </c>
      <c r="L921" s="32" t="s">
        <v>5510</v>
      </c>
      <c r="M921" s="34" t="s">
        <v>103</v>
      </c>
      <c r="N921" s="34" t="s">
        <v>104</v>
      </c>
      <c r="O921" s="35"/>
      <c r="P921" s="35">
        <v>10898</v>
      </c>
      <c r="Q921" s="36">
        <v>1.17</v>
      </c>
      <c r="R921" s="37">
        <v>30500</v>
      </c>
      <c r="S921" s="37">
        <v>0</v>
      </c>
      <c r="T921" s="37">
        <f t="shared" si="14"/>
        <v>30500</v>
      </c>
    </row>
    <row r="922" spans="1:20" x14ac:dyDescent="0.3">
      <c r="A922" s="32" t="s">
        <v>5511</v>
      </c>
      <c r="B922" s="32" t="s">
        <v>5512</v>
      </c>
      <c r="C922" s="32" t="s">
        <v>5513</v>
      </c>
      <c r="D922" s="32" t="s">
        <v>5514</v>
      </c>
      <c r="E922" s="32" t="s">
        <v>5515</v>
      </c>
      <c r="F922" s="32">
        <v>1</v>
      </c>
      <c r="G922" s="32" t="s">
        <v>5516</v>
      </c>
      <c r="H922" s="32" t="s">
        <v>4767</v>
      </c>
      <c r="I922" s="39" t="s">
        <v>101</v>
      </c>
      <c r="J922" s="32" t="s">
        <v>5517</v>
      </c>
      <c r="K922" s="32" t="s">
        <v>5518</v>
      </c>
      <c r="L922" s="32" t="s">
        <v>5519</v>
      </c>
      <c r="M922" s="34" t="s">
        <v>103</v>
      </c>
      <c r="N922" s="34" t="s">
        <v>104</v>
      </c>
      <c r="O922" s="35"/>
      <c r="P922" s="35">
        <v>10899</v>
      </c>
      <c r="Q922" s="36">
        <v>1.17</v>
      </c>
      <c r="R922" s="37">
        <v>30500</v>
      </c>
      <c r="S922" s="37">
        <v>0</v>
      </c>
      <c r="T922" s="37">
        <f t="shared" si="14"/>
        <v>30500</v>
      </c>
    </row>
    <row r="923" spans="1:20" x14ac:dyDescent="0.3">
      <c r="A923" s="32" t="s">
        <v>5520</v>
      </c>
      <c r="B923" s="32" t="s">
        <v>5521</v>
      </c>
      <c r="C923" s="32" t="s">
        <v>5522</v>
      </c>
      <c r="D923" s="32" t="s">
        <v>5523</v>
      </c>
      <c r="E923" s="32" t="s">
        <v>5524</v>
      </c>
      <c r="F923" s="32">
        <v>1</v>
      </c>
      <c r="G923" s="32" t="s">
        <v>5525</v>
      </c>
      <c r="H923" s="32" t="s">
        <v>4767</v>
      </c>
      <c r="I923" s="39" t="s">
        <v>101</v>
      </c>
      <c r="J923" s="32" t="s">
        <v>242</v>
      </c>
      <c r="K923" s="32" t="s">
        <v>5523</v>
      </c>
      <c r="L923" s="32" t="s">
        <v>5524</v>
      </c>
      <c r="M923" s="48" t="s">
        <v>548</v>
      </c>
      <c r="N923" s="48" t="s">
        <v>549</v>
      </c>
      <c r="O923" s="35"/>
      <c r="P923" s="35">
        <v>10900</v>
      </c>
      <c r="Q923" s="36">
        <v>1.17</v>
      </c>
      <c r="R923" s="37">
        <v>30500</v>
      </c>
      <c r="S923" s="37">
        <v>0</v>
      </c>
      <c r="T923" s="37">
        <f t="shared" si="14"/>
        <v>30500</v>
      </c>
    </row>
    <row r="924" spans="1:20" x14ac:dyDescent="0.3">
      <c r="A924" s="32" t="s">
        <v>5526</v>
      </c>
      <c r="B924" s="32" t="s">
        <v>5527</v>
      </c>
      <c r="C924" s="32" t="s">
        <v>5528</v>
      </c>
      <c r="D924" s="32" t="s">
        <v>5529</v>
      </c>
      <c r="E924" s="32" t="s">
        <v>5530</v>
      </c>
      <c r="F924" s="51">
        <v>2</v>
      </c>
      <c r="G924" s="32" t="s">
        <v>5531</v>
      </c>
      <c r="H924" s="32" t="s">
        <v>5532</v>
      </c>
      <c r="I924" s="32" t="s">
        <v>102</v>
      </c>
      <c r="J924" s="32" t="s">
        <v>102</v>
      </c>
      <c r="K924" s="32" t="s">
        <v>2239</v>
      </c>
      <c r="L924" s="32" t="s">
        <v>2240</v>
      </c>
      <c r="M924" s="34" t="s">
        <v>103</v>
      </c>
      <c r="N924" s="34" t="s">
        <v>104</v>
      </c>
      <c r="O924" s="35"/>
      <c r="P924" s="35">
        <v>10901</v>
      </c>
      <c r="Q924" s="36">
        <v>1.18</v>
      </c>
      <c r="R924" s="37">
        <v>19500</v>
      </c>
      <c r="S924" s="37">
        <v>0</v>
      </c>
      <c r="T924" s="37">
        <f t="shared" si="14"/>
        <v>39000</v>
      </c>
    </row>
    <row r="925" spans="1:20" x14ac:dyDescent="0.3">
      <c r="A925" s="32" t="s">
        <v>5533</v>
      </c>
      <c r="B925" s="32" t="s">
        <v>5534</v>
      </c>
      <c r="C925" s="32" t="s">
        <v>5535</v>
      </c>
      <c r="D925" s="32" t="s">
        <v>5536</v>
      </c>
      <c r="E925" s="32" t="s">
        <v>5537</v>
      </c>
      <c r="F925" s="32">
        <v>1</v>
      </c>
      <c r="G925" s="32" t="s">
        <v>5538</v>
      </c>
      <c r="H925" s="32" t="s">
        <v>736</v>
      </c>
      <c r="I925" s="39" t="s">
        <v>101</v>
      </c>
      <c r="J925" s="23" t="s">
        <v>102</v>
      </c>
      <c r="K925" s="32" t="s">
        <v>5536</v>
      </c>
      <c r="L925" s="32" t="s">
        <v>5537</v>
      </c>
      <c r="M925" s="34" t="s">
        <v>103</v>
      </c>
      <c r="N925" s="34" t="s">
        <v>104</v>
      </c>
      <c r="O925" s="35"/>
      <c r="P925" s="35">
        <v>10902</v>
      </c>
      <c r="Q925" s="36">
        <v>1.18</v>
      </c>
      <c r="R925" s="37">
        <v>108500</v>
      </c>
      <c r="S925" s="37">
        <v>0</v>
      </c>
      <c r="T925" s="37">
        <f t="shared" si="14"/>
        <v>108500</v>
      </c>
    </row>
    <row r="926" spans="1:20" x14ac:dyDescent="0.3">
      <c r="A926" s="32" t="s">
        <v>5539</v>
      </c>
      <c r="B926" s="32" t="s">
        <v>5540</v>
      </c>
      <c r="C926" s="32" t="s">
        <v>5541</v>
      </c>
      <c r="D926" s="32" t="s">
        <v>5542</v>
      </c>
      <c r="E926" s="32" t="s">
        <v>5543</v>
      </c>
      <c r="F926" s="32">
        <v>1</v>
      </c>
      <c r="G926" s="32" t="s">
        <v>5544</v>
      </c>
      <c r="H926" s="32" t="s">
        <v>736</v>
      </c>
      <c r="I926" s="23" t="s">
        <v>120</v>
      </c>
      <c r="J926" s="32" t="s">
        <v>5545</v>
      </c>
      <c r="K926" s="32" t="s">
        <v>5542</v>
      </c>
      <c r="L926" s="32" t="s">
        <v>5543</v>
      </c>
      <c r="M926" s="34" t="s">
        <v>103</v>
      </c>
      <c r="N926" s="34" t="s">
        <v>104</v>
      </c>
      <c r="O926" s="35"/>
      <c r="P926" s="35">
        <v>10903</v>
      </c>
      <c r="Q926" s="36">
        <v>1.18</v>
      </c>
      <c r="R926" s="37">
        <v>108500</v>
      </c>
      <c r="S926" s="37">
        <v>3000</v>
      </c>
      <c r="T926" s="37">
        <f t="shared" si="14"/>
        <v>111500</v>
      </c>
    </row>
    <row r="927" spans="1:20" x14ac:dyDescent="0.3">
      <c r="A927" s="32" t="s">
        <v>5416</v>
      </c>
      <c r="B927" s="32" t="s">
        <v>5546</v>
      </c>
      <c r="C927" s="32" t="s">
        <v>5547</v>
      </c>
      <c r="D927" s="32" t="s">
        <v>5548</v>
      </c>
      <c r="E927" s="32" t="s">
        <v>5549</v>
      </c>
      <c r="F927" s="32">
        <v>1</v>
      </c>
      <c r="G927" s="32" t="s">
        <v>5550</v>
      </c>
      <c r="H927" s="32" t="s">
        <v>2899</v>
      </c>
      <c r="I927" s="23" t="s">
        <v>120</v>
      </c>
      <c r="J927" s="23" t="s">
        <v>5551</v>
      </c>
      <c r="K927" s="32" t="s">
        <v>5552</v>
      </c>
      <c r="L927" s="32" t="s">
        <v>5553</v>
      </c>
      <c r="M927" s="34" t="s">
        <v>103</v>
      </c>
      <c r="N927" s="34" t="s">
        <v>104</v>
      </c>
      <c r="O927" s="35"/>
      <c r="P927" s="35">
        <v>10904</v>
      </c>
      <c r="Q927" s="36">
        <v>1.18</v>
      </c>
      <c r="R927" s="37">
        <v>108500</v>
      </c>
      <c r="S927" s="37">
        <v>3000</v>
      </c>
      <c r="T927" s="37">
        <f t="shared" si="14"/>
        <v>111500</v>
      </c>
    </row>
    <row r="928" spans="1:20" x14ac:dyDescent="0.3">
      <c r="A928" s="32" t="s">
        <v>5554</v>
      </c>
      <c r="B928" s="32" t="s">
        <v>5555</v>
      </c>
      <c r="C928" s="32" t="s">
        <v>5556</v>
      </c>
      <c r="D928" s="32" t="s">
        <v>3610</v>
      </c>
      <c r="E928" s="32" t="s">
        <v>5557</v>
      </c>
      <c r="F928" s="32">
        <v>1</v>
      </c>
      <c r="G928" s="32" t="s">
        <v>5558</v>
      </c>
      <c r="H928" s="32" t="s">
        <v>2899</v>
      </c>
      <c r="I928" s="39" t="s">
        <v>101</v>
      </c>
      <c r="J928" s="32" t="s">
        <v>102</v>
      </c>
      <c r="K928" s="32" t="s">
        <v>3610</v>
      </c>
      <c r="L928" s="32" t="s">
        <v>5557</v>
      </c>
      <c r="M928" s="34" t="s">
        <v>103</v>
      </c>
      <c r="N928" s="34" t="s">
        <v>104</v>
      </c>
      <c r="O928" s="35"/>
      <c r="P928" s="35">
        <v>10905</v>
      </c>
      <c r="Q928" s="36">
        <v>1.18</v>
      </c>
      <c r="R928" s="37">
        <v>108500</v>
      </c>
      <c r="S928" s="37">
        <v>0</v>
      </c>
      <c r="T928" s="37">
        <f t="shared" si="14"/>
        <v>108500</v>
      </c>
    </row>
    <row r="929" spans="1:20" x14ac:dyDescent="0.3">
      <c r="A929" s="32" t="s">
        <v>5341</v>
      </c>
      <c r="B929" s="32" t="s">
        <v>5559</v>
      </c>
      <c r="C929" s="32" t="s">
        <v>5560</v>
      </c>
      <c r="D929" s="32" t="s">
        <v>5561</v>
      </c>
      <c r="E929" s="32" t="s">
        <v>5562</v>
      </c>
      <c r="F929" s="32">
        <v>1</v>
      </c>
      <c r="G929" s="32" t="s">
        <v>5563</v>
      </c>
      <c r="H929" s="32" t="s">
        <v>744</v>
      </c>
      <c r="I929" s="39" t="s">
        <v>101</v>
      </c>
      <c r="J929" s="23" t="s">
        <v>5564</v>
      </c>
      <c r="K929" s="32" t="s">
        <v>5561</v>
      </c>
      <c r="L929" s="32" t="s">
        <v>5562</v>
      </c>
      <c r="M929" s="34" t="s">
        <v>103</v>
      </c>
      <c r="N929" s="34" t="s">
        <v>104</v>
      </c>
      <c r="O929" s="35"/>
      <c r="P929" s="35">
        <v>10906</v>
      </c>
      <c r="Q929" s="36">
        <v>1.18</v>
      </c>
      <c r="R929" s="37">
        <v>35000</v>
      </c>
      <c r="S929" s="37">
        <v>0</v>
      </c>
      <c r="T929" s="37">
        <f t="shared" si="14"/>
        <v>35000</v>
      </c>
    </row>
    <row r="930" spans="1:20" x14ac:dyDescent="0.3">
      <c r="A930" s="32" t="s">
        <v>5565</v>
      </c>
      <c r="B930" s="32" t="s">
        <v>5566</v>
      </c>
      <c r="C930" s="32" t="s">
        <v>5567</v>
      </c>
      <c r="D930" s="32" t="s">
        <v>2969</v>
      </c>
      <c r="E930" s="32" t="s">
        <v>5568</v>
      </c>
      <c r="F930" s="32">
        <v>1</v>
      </c>
      <c r="G930" s="32" t="s">
        <v>5569</v>
      </c>
      <c r="H930" s="32" t="s">
        <v>744</v>
      </c>
      <c r="I930" s="39" t="s">
        <v>101</v>
      </c>
      <c r="J930" s="32" t="s">
        <v>102</v>
      </c>
      <c r="K930" s="32" t="s">
        <v>5570</v>
      </c>
      <c r="L930" s="32" t="s">
        <v>5568</v>
      </c>
      <c r="M930" s="34" t="s">
        <v>103</v>
      </c>
      <c r="N930" s="34" t="s">
        <v>104</v>
      </c>
      <c r="O930" s="35"/>
      <c r="P930" s="35">
        <v>10907</v>
      </c>
      <c r="Q930" s="36">
        <v>1.18</v>
      </c>
      <c r="R930" s="37">
        <v>35000</v>
      </c>
      <c r="S930" s="37">
        <v>0</v>
      </c>
      <c r="T930" s="37">
        <f t="shared" si="14"/>
        <v>35000</v>
      </c>
    </row>
    <row r="931" spans="1:20" x14ac:dyDescent="0.3">
      <c r="A931" s="32" t="s">
        <v>5571</v>
      </c>
      <c r="B931" s="32" t="s">
        <v>5572</v>
      </c>
      <c r="C931" s="32" t="s">
        <v>5573</v>
      </c>
      <c r="D931" s="32" t="s">
        <v>5574</v>
      </c>
      <c r="E931" s="32" t="s">
        <v>5575</v>
      </c>
      <c r="F931" s="32">
        <v>1</v>
      </c>
      <c r="G931" s="32" t="s">
        <v>5576</v>
      </c>
      <c r="H931" s="32" t="s">
        <v>744</v>
      </c>
      <c r="I931" s="39" t="s">
        <v>101</v>
      </c>
      <c r="J931" s="32" t="s">
        <v>102</v>
      </c>
      <c r="K931" s="32" t="s">
        <v>5574</v>
      </c>
      <c r="L931" s="32" t="s">
        <v>5575</v>
      </c>
      <c r="M931" s="34" t="s">
        <v>103</v>
      </c>
      <c r="N931" s="34" t="s">
        <v>104</v>
      </c>
      <c r="O931" s="35"/>
      <c r="P931" s="35">
        <v>10908</v>
      </c>
      <c r="Q931" s="36">
        <v>1.18</v>
      </c>
      <c r="R931" s="37">
        <v>35000</v>
      </c>
      <c r="S931" s="37">
        <v>0</v>
      </c>
      <c r="T931" s="37">
        <f t="shared" si="14"/>
        <v>35000</v>
      </c>
    </row>
    <row r="932" spans="1:20" x14ac:dyDescent="0.3">
      <c r="A932" s="32" t="s">
        <v>5577</v>
      </c>
      <c r="B932" s="32" t="s">
        <v>5578</v>
      </c>
      <c r="C932" s="32" t="s">
        <v>5579</v>
      </c>
      <c r="D932" s="32" t="s">
        <v>5580</v>
      </c>
      <c r="E932" s="32" t="s">
        <v>5581</v>
      </c>
      <c r="F932" s="32">
        <v>1</v>
      </c>
      <c r="G932" s="32" t="s">
        <v>5582</v>
      </c>
      <c r="H932" s="32" t="s">
        <v>744</v>
      </c>
      <c r="I932" s="23" t="s">
        <v>120</v>
      </c>
      <c r="J932" s="32" t="s">
        <v>102</v>
      </c>
      <c r="K932" s="32" t="s">
        <v>5580</v>
      </c>
      <c r="L932" s="32" t="s">
        <v>5581</v>
      </c>
      <c r="M932" s="34" t="s">
        <v>103</v>
      </c>
      <c r="N932" s="34" t="s">
        <v>104</v>
      </c>
      <c r="O932" s="35"/>
      <c r="P932" s="35">
        <v>10909</v>
      </c>
      <c r="Q932" s="36">
        <v>1.18</v>
      </c>
      <c r="R932" s="37">
        <v>35000</v>
      </c>
      <c r="S932" s="37">
        <v>3000</v>
      </c>
      <c r="T932" s="37">
        <f t="shared" si="14"/>
        <v>38000</v>
      </c>
    </row>
    <row r="933" spans="1:20" x14ac:dyDescent="0.3">
      <c r="A933" s="32" t="s">
        <v>5583</v>
      </c>
      <c r="B933" s="32" t="s">
        <v>5584</v>
      </c>
      <c r="C933" s="32" t="s">
        <v>5585</v>
      </c>
      <c r="D933" s="32" t="s">
        <v>5586</v>
      </c>
      <c r="E933" s="32" t="s">
        <v>5587</v>
      </c>
      <c r="F933" s="32">
        <v>1</v>
      </c>
      <c r="G933" s="32" t="s">
        <v>5588</v>
      </c>
      <c r="H933" s="32" t="s">
        <v>765</v>
      </c>
      <c r="I933" s="39" t="s">
        <v>101</v>
      </c>
      <c r="J933" s="32" t="s">
        <v>102</v>
      </c>
      <c r="K933" s="32" t="s">
        <v>5586</v>
      </c>
      <c r="L933" s="32" t="s">
        <v>5587</v>
      </c>
      <c r="M933" s="34" t="s">
        <v>103</v>
      </c>
      <c r="N933" s="34" t="s">
        <v>104</v>
      </c>
      <c r="O933" s="35"/>
      <c r="P933" s="35">
        <v>10910</v>
      </c>
      <c r="Q933" s="36">
        <v>1.18</v>
      </c>
      <c r="R933" s="37">
        <v>35000</v>
      </c>
      <c r="S933" s="37">
        <v>0</v>
      </c>
      <c r="T933" s="37">
        <f t="shared" si="14"/>
        <v>35000</v>
      </c>
    </row>
    <row r="934" spans="1:20" x14ac:dyDescent="0.3">
      <c r="A934" s="32" t="s">
        <v>5589</v>
      </c>
      <c r="B934" s="32" t="s">
        <v>5590</v>
      </c>
      <c r="C934" s="32" t="s">
        <v>5591</v>
      </c>
      <c r="D934" s="32" t="s">
        <v>5592</v>
      </c>
      <c r="E934" s="32" t="s">
        <v>5593</v>
      </c>
      <c r="F934" s="32">
        <v>1</v>
      </c>
      <c r="G934" s="32" t="s">
        <v>5594</v>
      </c>
      <c r="H934" s="32" t="s">
        <v>765</v>
      </c>
      <c r="I934" s="39" t="s">
        <v>101</v>
      </c>
      <c r="J934" s="32" t="s">
        <v>102</v>
      </c>
      <c r="K934" s="32" t="s">
        <v>5592</v>
      </c>
      <c r="L934" s="32" t="s">
        <v>5593</v>
      </c>
      <c r="M934" s="34" t="s">
        <v>103</v>
      </c>
      <c r="N934" s="34" t="s">
        <v>104</v>
      </c>
      <c r="O934" s="35"/>
      <c r="P934" s="35">
        <v>10911</v>
      </c>
      <c r="Q934" s="36">
        <v>1.18</v>
      </c>
      <c r="R934" s="37">
        <v>35000</v>
      </c>
      <c r="S934" s="37">
        <v>0</v>
      </c>
      <c r="T934" s="37">
        <f t="shared" ref="T934:T997" si="15">R934*F934+S934</f>
        <v>35000</v>
      </c>
    </row>
    <row r="935" spans="1:20" x14ac:dyDescent="0.3">
      <c r="A935" s="32" t="s">
        <v>5595</v>
      </c>
      <c r="B935" s="32" t="s">
        <v>5596</v>
      </c>
      <c r="C935" s="32" t="s">
        <v>5597</v>
      </c>
      <c r="D935" s="32" t="s">
        <v>5598</v>
      </c>
      <c r="E935" s="32" t="s">
        <v>5599</v>
      </c>
      <c r="F935" s="32">
        <v>1</v>
      </c>
      <c r="G935" s="32" t="s">
        <v>5600</v>
      </c>
      <c r="H935" s="32" t="s">
        <v>765</v>
      </c>
      <c r="I935" s="23" t="s">
        <v>120</v>
      </c>
      <c r="J935" s="32" t="s">
        <v>102</v>
      </c>
      <c r="K935" s="32" t="s">
        <v>5601</v>
      </c>
      <c r="L935" s="32" t="s">
        <v>5602</v>
      </c>
      <c r="M935" s="34" t="s">
        <v>103</v>
      </c>
      <c r="N935" s="34" t="s">
        <v>104</v>
      </c>
      <c r="O935" s="35"/>
      <c r="P935" s="35">
        <v>10912</v>
      </c>
      <c r="Q935" s="36">
        <v>1.18</v>
      </c>
      <c r="R935" s="37">
        <v>35000</v>
      </c>
      <c r="S935" s="37">
        <v>3000</v>
      </c>
      <c r="T935" s="37">
        <f t="shared" si="15"/>
        <v>38000</v>
      </c>
    </row>
    <row r="936" spans="1:20" x14ac:dyDescent="0.3">
      <c r="A936" s="32" t="s">
        <v>5603</v>
      </c>
      <c r="B936" s="32" t="s">
        <v>5604</v>
      </c>
      <c r="C936" s="32" t="s">
        <v>5605</v>
      </c>
      <c r="D936" s="32" t="s">
        <v>5606</v>
      </c>
      <c r="E936" s="32" t="s">
        <v>5607</v>
      </c>
      <c r="F936" s="32">
        <v>1</v>
      </c>
      <c r="G936" s="32" t="s">
        <v>5608</v>
      </c>
      <c r="H936" s="32" t="s">
        <v>151</v>
      </c>
      <c r="I936" s="39" t="s">
        <v>101</v>
      </c>
      <c r="J936" s="32" t="s">
        <v>5609</v>
      </c>
      <c r="K936" s="32" t="s">
        <v>5243</v>
      </c>
      <c r="L936" s="32" t="s">
        <v>5610</v>
      </c>
      <c r="M936" s="34" t="s">
        <v>103</v>
      </c>
      <c r="N936" s="34" t="s">
        <v>104</v>
      </c>
      <c r="O936" s="35"/>
      <c r="P936" s="35">
        <v>10913</v>
      </c>
      <c r="Q936" s="36">
        <v>1.18</v>
      </c>
      <c r="R936" s="37">
        <v>66500</v>
      </c>
      <c r="S936" s="37">
        <v>0</v>
      </c>
      <c r="T936" s="37">
        <f t="shared" si="15"/>
        <v>66500</v>
      </c>
    </row>
    <row r="937" spans="1:20" x14ac:dyDescent="0.3">
      <c r="A937" s="32" t="s">
        <v>5174</v>
      </c>
      <c r="B937" s="32" t="s">
        <v>5611</v>
      </c>
      <c r="C937" s="32" t="s">
        <v>5612</v>
      </c>
      <c r="D937" s="32" t="s">
        <v>5613</v>
      </c>
      <c r="E937" s="32" t="s">
        <v>5614</v>
      </c>
      <c r="F937" s="32">
        <v>1</v>
      </c>
      <c r="G937" s="32" t="s">
        <v>5615</v>
      </c>
      <c r="H937" s="32" t="s">
        <v>151</v>
      </c>
      <c r="I937" s="39" t="s">
        <v>101</v>
      </c>
      <c r="J937" s="23" t="s">
        <v>5616</v>
      </c>
      <c r="K937" s="32" t="s">
        <v>5617</v>
      </c>
      <c r="L937" s="32" t="s">
        <v>5614</v>
      </c>
      <c r="M937" s="34" t="s">
        <v>103</v>
      </c>
      <c r="N937" s="34" t="s">
        <v>104</v>
      </c>
      <c r="O937" s="35"/>
      <c r="P937" s="35">
        <v>10914</v>
      </c>
      <c r="Q937" s="36">
        <v>1.18</v>
      </c>
      <c r="R937" s="37">
        <v>66500</v>
      </c>
      <c r="S937" s="37">
        <v>0</v>
      </c>
      <c r="T937" s="37">
        <f t="shared" si="15"/>
        <v>66500</v>
      </c>
    </row>
    <row r="938" spans="1:20" x14ac:dyDescent="0.3">
      <c r="A938" s="32" t="s">
        <v>5354</v>
      </c>
      <c r="B938" s="32" t="s">
        <v>5618</v>
      </c>
      <c r="C938" s="32" t="s">
        <v>5619</v>
      </c>
      <c r="D938" s="32" t="s">
        <v>5620</v>
      </c>
      <c r="E938" s="32" t="s">
        <v>5621</v>
      </c>
      <c r="F938" s="32">
        <v>1</v>
      </c>
      <c r="G938" s="32" t="s">
        <v>5622</v>
      </c>
      <c r="H938" s="32" t="s">
        <v>151</v>
      </c>
      <c r="I938" s="23" t="s">
        <v>120</v>
      </c>
      <c r="J938" s="23" t="s">
        <v>5623</v>
      </c>
      <c r="K938" s="32" t="s">
        <v>5620</v>
      </c>
      <c r="L938" s="32" t="s">
        <v>5621</v>
      </c>
      <c r="M938" s="34" t="s">
        <v>103</v>
      </c>
      <c r="N938" s="34" t="s">
        <v>104</v>
      </c>
      <c r="O938" s="35"/>
      <c r="P938" s="35">
        <v>10915</v>
      </c>
      <c r="Q938" s="36">
        <v>1.18</v>
      </c>
      <c r="R938" s="37">
        <v>66500</v>
      </c>
      <c r="S938" s="37">
        <v>3000</v>
      </c>
      <c r="T938" s="37">
        <f t="shared" si="15"/>
        <v>69500</v>
      </c>
    </row>
    <row r="939" spans="1:20" x14ac:dyDescent="0.3">
      <c r="A939" s="32" t="s">
        <v>5624</v>
      </c>
      <c r="B939" s="32" t="s">
        <v>5625</v>
      </c>
      <c r="C939" s="32" t="s">
        <v>5626</v>
      </c>
      <c r="D939" s="32" t="s">
        <v>5627</v>
      </c>
      <c r="E939" s="32" t="s">
        <v>5628</v>
      </c>
      <c r="F939" s="32">
        <v>1</v>
      </c>
      <c r="G939" s="32" t="s">
        <v>5629</v>
      </c>
      <c r="H939" s="32" t="s">
        <v>151</v>
      </c>
      <c r="I939" s="39" t="s">
        <v>101</v>
      </c>
      <c r="J939" s="32" t="s">
        <v>1468</v>
      </c>
      <c r="K939" s="32" t="s">
        <v>5627</v>
      </c>
      <c r="L939" s="32" t="s">
        <v>5628</v>
      </c>
      <c r="M939" s="34" t="s">
        <v>103</v>
      </c>
      <c r="N939" s="34" t="s">
        <v>104</v>
      </c>
      <c r="O939" s="35"/>
      <c r="P939" s="35">
        <v>10916</v>
      </c>
      <c r="Q939" s="36">
        <v>1.18</v>
      </c>
      <c r="R939" s="37">
        <v>66500</v>
      </c>
      <c r="S939" s="37">
        <v>0</v>
      </c>
      <c r="T939" s="37">
        <f t="shared" si="15"/>
        <v>66500</v>
      </c>
    </row>
    <row r="940" spans="1:20" x14ac:dyDescent="0.3">
      <c r="A940" s="32" t="s">
        <v>5539</v>
      </c>
      <c r="B940" s="32" t="s">
        <v>5630</v>
      </c>
      <c r="C940" s="32" t="s">
        <v>5631</v>
      </c>
      <c r="D940" s="32" t="s">
        <v>5632</v>
      </c>
      <c r="E940" s="32" t="s">
        <v>5633</v>
      </c>
      <c r="F940" s="32">
        <v>1</v>
      </c>
      <c r="G940" s="32" t="s">
        <v>5634</v>
      </c>
      <c r="H940" s="32" t="s">
        <v>151</v>
      </c>
      <c r="I940" s="23" t="s">
        <v>120</v>
      </c>
      <c r="J940" s="32" t="s">
        <v>102</v>
      </c>
      <c r="K940" s="32" t="s">
        <v>5632</v>
      </c>
      <c r="L940" s="32" t="s">
        <v>5633</v>
      </c>
      <c r="M940" s="34" t="s">
        <v>103</v>
      </c>
      <c r="N940" s="34" t="s">
        <v>104</v>
      </c>
      <c r="O940" s="35"/>
      <c r="P940" s="35">
        <v>10917</v>
      </c>
      <c r="Q940" s="36">
        <v>1.18</v>
      </c>
      <c r="R940" s="37">
        <v>66500</v>
      </c>
      <c r="S940" s="37">
        <v>3000</v>
      </c>
      <c r="T940" s="37">
        <f t="shared" si="15"/>
        <v>69500</v>
      </c>
    </row>
    <row r="941" spans="1:20" x14ac:dyDescent="0.3">
      <c r="A941" s="32" t="s">
        <v>5635</v>
      </c>
      <c r="B941" s="32" t="s">
        <v>5636</v>
      </c>
      <c r="C941" s="32" t="s">
        <v>5637</v>
      </c>
      <c r="D941" s="32" t="s">
        <v>5638</v>
      </c>
      <c r="E941" s="32" t="s">
        <v>5639</v>
      </c>
      <c r="F941" s="32">
        <v>1</v>
      </c>
      <c r="G941" s="32" t="s">
        <v>5640</v>
      </c>
      <c r="H941" s="32" t="s">
        <v>151</v>
      </c>
      <c r="I941" s="39" t="s">
        <v>101</v>
      </c>
      <c r="J941" s="32" t="s">
        <v>3751</v>
      </c>
      <c r="K941" s="32" t="s">
        <v>5638</v>
      </c>
      <c r="L941" s="32" t="s">
        <v>5639</v>
      </c>
      <c r="M941" s="34" t="s">
        <v>103</v>
      </c>
      <c r="N941" s="34" t="s">
        <v>104</v>
      </c>
      <c r="O941" s="35"/>
      <c r="P941" s="35">
        <v>10918</v>
      </c>
      <c r="Q941" s="36">
        <v>1.18</v>
      </c>
      <c r="R941" s="37">
        <v>66500</v>
      </c>
      <c r="S941" s="37">
        <v>0</v>
      </c>
      <c r="T941" s="37">
        <f t="shared" si="15"/>
        <v>66500</v>
      </c>
    </row>
    <row r="942" spans="1:20" x14ac:dyDescent="0.3">
      <c r="A942" s="32" t="s">
        <v>5554</v>
      </c>
      <c r="B942" s="32" t="s">
        <v>5641</v>
      </c>
      <c r="C942" s="32" t="s">
        <v>5642</v>
      </c>
      <c r="D942" s="32" t="s">
        <v>5643</v>
      </c>
      <c r="E942" s="32" t="s">
        <v>5644</v>
      </c>
      <c r="F942" s="32">
        <v>1</v>
      </c>
      <c r="G942" s="32" t="s">
        <v>5645</v>
      </c>
      <c r="H942" s="32" t="s">
        <v>789</v>
      </c>
      <c r="I942" s="39" t="s">
        <v>101</v>
      </c>
      <c r="J942" s="23" t="s">
        <v>5646</v>
      </c>
      <c r="K942" s="32" t="s">
        <v>5643</v>
      </c>
      <c r="L942" s="32" t="s">
        <v>5644</v>
      </c>
      <c r="M942" s="34" t="s">
        <v>103</v>
      </c>
      <c r="N942" s="34" t="s">
        <v>104</v>
      </c>
      <c r="O942" s="35"/>
      <c r="P942" s="35">
        <v>10919</v>
      </c>
      <c r="Q942" s="36">
        <v>1.18</v>
      </c>
      <c r="R942" s="37">
        <v>66500</v>
      </c>
      <c r="S942" s="37">
        <v>0</v>
      </c>
      <c r="T942" s="37">
        <f t="shared" si="15"/>
        <v>66500</v>
      </c>
    </row>
    <row r="943" spans="1:20" x14ac:dyDescent="0.3">
      <c r="A943" s="32" t="s">
        <v>5647</v>
      </c>
      <c r="B943" s="32" t="s">
        <v>5648</v>
      </c>
      <c r="C943" s="32" t="s">
        <v>5649</v>
      </c>
      <c r="D943" s="32" t="s">
        <v>5650</v>
      </c>
      <c r="E943" s="32" t="s">
        <v>5651</v>
      </c>
      <c r="F943" s="32">
        <v>1</v>
      </c>
      <c r="G943" s="32" t="s">
        <v>5652</v>
      </c>
      <c r="H943" s="32" t="s">
        <v>789</v>
      </c>
      <c r="I943" s="23" t="s">
        <v>120</v>
      </c>
      <c r="J943" s="23" t="s">
        <v>5653</v>
      </c>
      <c r="K943" s="32" t="s">
        <v>5650</v>
      </c>
      <c r="L943" s="32" t="s">
        <v>5651</v>
      </c>
      <c r="M943" s="34" t="s">
        <v>103</v>
      </c>
      <c r="N943" s="34" t="s">
        <v>104</v>
      </c>
      <c r="O943" s="35"/>
      <c r="P943" s="35">
        <v>10920</v>
      </c>
      <c r="Q943" s="36">
        <v>1.18</v>
      </c>
      <c r="R943" s="37">
        <v>66500</v>
      </c>
      <c r="S943" s="37">
        <v>3000</v>
      </c>
      <c r="T943" s="37">
        <f t="shared" si="15"/>
        <v>69500</v>
      </c>
    </row>
    <row r="944" spans="1:20" x14ac:dyDescent="0.3">
      <c r="A944" s="32" t="s">
        <v>5654</v>
      </c>
      <c r="B944" s="32" t="s">
        <v>5655</v>
      </c>
      <c r="C944" s="32" t="s">
        <v>5656</v>
      </c>
      <c r="D944" s="32" t="s">
        <v>5657</v>
      </c>
      <c r="E944" s="32" t="s">
        <v>5658</v>
      </c>
      <c r="F944" s="32">
        <v>1</v>
      </c>
      <c r="G944" s="32" t="s">
        <v>5659</v>
      </c>
      <c r="H944" s="32" t="s">
        <v>808</v>
      </c>
      <c r="I944" s="23" t="s">
        <v>120</v>
      </c>
      <c r="J944" s="32" t="s">
        <v>102</v>
      </c>
      <c r="K944" s="32" t="s">
        <v>5660</v>
      </c>
      <c r="L944" s="32" t="s">
        <v>5661</v>
      </c>
      <c r="M944" s="34" t="s">
        <v>103</v>
      </c>
      <c r="N944" s="34" t="s">
        <v>104</v>
      </c>
      <c r="O944" s="35"/>
      <c r="P944" s="35">
        <v>10921</v>
      </c>
      <c r="Q944" s="36">
        <v>1.18</v>
      </c>
      <c r="R944" s="37">
        <v>98000</v>
      </c>
      <c r="S944" s="37">
        <v>3000</v>
      </c>
      <c r="T944" s="37">
        <f t="shared" si="15"/>
        <v>101000</v>
      </c>
    </row>
    <row r="945" spans="1:20" x14ac:dyDescent="0.3">
      <c r="A945" s="32" t="s">
        <v>5595</v>
      </c>
      <c r="B945" s="32" t="s">
        <v>5662</v>
      </c>
      <c r="C945" s="32" t="s">
        <v>5663</v>
      </c>
      <c r="D945" s="32" t="s">
        <v>5664</v>
      </c>
      <c r="E945" s="32" t="s">
        <v>5665</v>
      </c>
      <c r="F945" s="32">
        <v>1</v>
      </c>
      <c r="G945" s="32" t="s">
        <v>5666</v>
      </c>
      <c r="H945" s="32" t="s">
        <v>3593</v>
      </c>
      <c r="I945" s="39" t="s">
        <v>101</v>
      </c>
      <c r="J945" s="32" t="s">
        <v>102</v>
      </c>
      <c r="K945" s="32" t="s">
        <v>5664</v>
      </c>
      <c r="L945" s="32" t="s">
        <v>5665</v>
      </c>
      <c r="M945" s="34" t="s">
        <v>103</v>
      </c>
      <c r="N945" s="34" t="s">
        <v>104</v>
      </c>
      <c r="O945" s="35"/>
      <c r="P945" s="35">
        <v>10922</v>
      </c>
      <c r="Q945" s="36">
        <v>1.18</v>
      </c>
      <c r="R945" s="37">
        <v>36000</v>
      </c>
      <c r="S945" s="37">
        <v>0</v>
      </c>
      <c r="T945" s="37">
        <f t="shared" si="15"/>
        <v>36000</v>
      </c>
    </row>
    <row r="946" spans="1:20" x14ac:dyDescent="0.3">
      <c r="A946" s="32" t="s">
        <v>5667</v>
      </c>
      <c r="B946" s="32" t="s">
        <v>5668</v>
      </c>
      <c r="C946" s="32" t="s">
        <v>5669</v>
      </c>
      <c r="D946" s="32" t="s">
        <v>5670</v>
      </c>
      <c r="E946" s="32" t="s">
        <v>5671</v>
      </c>
      <c r="F946" s="32">
        <v>1</v>
      </c>
      <c r="G946" s="32" t="s">
        <v>5672</v>
      </c>
      <c r="H946" s="32" t="s">
        <v>816</v>
      </c>
      <c r="I946" s="23" t="s">
        <v>120</v>
      </c>
      <c r="J946" s="32" t="s">
        <v>102</v>
      </c>
      <c r="K946" s="32" t="s">
        <v>5670</v>
      </c>
      <c r="L946" s="32" t="s">
        <v>5671</v>
      </c>
      <c r="M946" s="34" t="s">
        <v>103</v>
      </c>
      <c r="N946" s="34" t="s">
        <v>104</v>
      </c>
      <c r="O946" s="35"/>
      <c r="P946" s="35">
        <v>10923</v>
      </c>
      <c r="Q946" s="36">
        <v>1.18</v>
      </c>
      <c r="R946" s="37">
        <v>88500</v>
      </c>
      <c r="S946" s="37">
        <v>3000</v>
      </c>
      <c r="T946" s="37">
        <f t="shared" si="15"/>
        <v>91500</v>
      </c>
    </row>
    <row r="947" spans="1:20" x14ac:dyDescent="0.3">
      <c r="A947" s="32" t="s">
        <v>5341</v>
      </c>
      <c r="B947" s="32" t="s">
        <v>5673</v>
      </c>
      <c r="C947" s="32" t="s">
        <v>5674</v>
      </c>
      <c r="D947" s="32" t="s">
        <v>5675</v>
      </c>
      <c r="E947" s="32" t="s">
        <v>5676</v>
      </c>
      <c r="F947" s="32">
        <v>1</v>
      </c>
      <c r="G947" s="32" t="s">
        <v>5677</v>
      </c>
      <c r="H947" s="32" t="s">
        <v>2983</v>
      </c>
      <c r="I947" s="39" t="s">
        <v>101</v>
      </c>
      <c r="J947" s="23" t="s">
        <v>5678</v>
      </c>
      <c r="K947" s="32" t="s">
        <v>5675</v>
      </c>
      <c r="L947" s="32" t="s">
        <v>5676</v>
      </c>
      <c r="M947" s="34" t="s">
        <v>103</v>
      </c>
      <c r="N947" s="34" t="s">
        <v>104</v>
      </c>
      <c r="O947" s="35"/>
      <c r="P947" s="35">
        <v>10924</v>
      </c>
      <c r="Q947" s="36">
        <v>1.18</v>
      </c>
      <c r="R947" s="37">
        <v>54500</v>
      </c>
      <c r="S947" s="37">
        <v>0</v>
      </c>
      <c r="T947" s="37">
        <f t="shared" si="15"/>
        <v>54500</v>
      </c>
    </row>
    <row r="948" spans="1:20" x14ac:dyDescent="0.3">
      <c r="A948" s="32" t="s">
        <v>5647</v>
      </c>
      <c r="B948" s="32" t="s">
        <v>5679</v>
      </c>
      <c r="C948" s="32" t="s">
        <v>5680</v>
      </c>
      <c r="D948" s="32" t="s">
        <v>3856</v>
      </c>
      <c r="E948" s="32" t="s">
        <v>5681</v>
      </c>
      <c r="F948" s="32">
        <v>1</v>
      </c>
      <c r="G948" s="32" t="s">
        <v>5682</v>
      </c>
      <c r="H948" s="32" t="s">
        <v>2983</v>
      </c>
      <c r="I948" s="39" t="s">
        <v>101</v>
      </c>
      <c r="J948" s="32" t="s">
        <v>102</v>
      </c>
      <c r="K948" s="32" t="s">
        <v>3856</v>
      </c>
      <c r="L948" s="32" t="s">
        <v>5681</v>
      </c>
      <c r="M948" s="34" t="s">
        <v>103</v>
      </c>
      <c r="N948" s="34" t="s">
        <v>104</v>
      </c>
      <c r="O948" s="35"/>
      <c r="P948" s="35">
        <v>10925</v>
      </c>
      <c r="Q948" s="36">
        <v>1.18</v>
      </c>
      <c r="R948" s="37">
        <v>54500</v>
      </c>
      <c r="S948" s="37">
        <v>0</v>
      </c>
      <c r="T948" s="37">
        <f t="shared" si="15"/>
        <v>54500</v>
      </c>
    </row>
    <row r="949" spans="1:20" x14ac:dyDescent="0.3">
      <c r="A949" s="32" t="s">
        <v>5183</v>
      </c>
      <c r="B949" s="32" t="s">
        <v>5683</v>
      </c>
      <c r="C949" s="32" t="s">
        <v>5684</v>
      </c>
      <c r="D949" s="32" t="s">
        <v>5685</v>
      </c>
      <c r="E949" s="32" t="s">
        <v>5686</v>
      </c>
      <c r="F949" s="51">
        <v>2</v>
      </c>
      <c r="G949" s="32" t="s">
        <v>5687</v>
      </c>
      <c r="H949" s="32" t="s">
        <v>836</v>
      </c>
      <c r="I949" s="23" t="s">
        <v>120</v>
      </c>
      <c r="J949" s="23" t="s">
        <v>5688</v>
      </c>
      <c r="K949" s="32" t="s">
        <v>5685</v>
      </c>
      <c r="L949" s="32" t="s">
        <v>5686</v>
      </c>
      <c r="M949" s="34" t="s">
        <v>103</v>
      </c>
      <c r="N949" s="34" t="s">
        <v>104</v>
      </c>
      <c r="O949" s="35"/>
      <c r="P949" s="35">
        <v>10926</v>
      </c>
      <c r="Q949" s="36">
        <v>1.18</v>
      </c>
      <c r="R949" s="37">
        <v>80000</v>
      </c>
      <c r="S949" s="37">
        <v>6000</v>
      </c>
      <c r="T949" s="37">
        <f t="shared" si="15"/>
        <v>166000</v>
      </c>
    </row>
    <row r="950" spans="1:20" x14ac:dyDescent="0.3">
      <c r="A950" s="32" t="s">
        <v>5168</v>
      </c>
      <c r="B950" s="32" t="s">
        <v>5689</v>
      </c>
      <c r="C950" s="32" t="s">
        <v>5690</v>
      </c>
      <c r="D950" s="32" t="s">
        <v>5691</v>
      </c>
      <c r="E950" s="32" t="s">
        <v>5692</v>
      </c>
      <c r="F950" s="32">
        <v>1</v>
      </c>
      <c r="G950" s="32" t="s">
        <v>5693</v>
      </c>
      <c r="H950" s="32" t="s">
        <v>843</v>
      </c>
      <c r="I950" s="23" t="s">
        <v>120</v>
      </c>
      <c r="J950" s="23" t="s">
        <v>5694</v>
      </c>
      <c r="K950" s="32" t="s">
        <v>5691</v>
      </c>
      <c r="L950" s="32" t="s">
        <v>5692</v>
      </c>
      <c r="M950" s="34" t="s">
        <v>103</v>
      </c>
      <c r="N950" s="34" t="s">
        <v>104</v>
      </c>
      <c r="O950" s="35"/>
      <c r="P950" s="35">
        <v>10927</v>
      </c>
      <c r="Q950" s="36">
        <v>1.18</v>
      </c>
      <c r="R950" s="37">
        <v>133500</v>
      </c>
      <c r="S950" s="37">
        <v>3000</v>
      </c>
      <c r="T950" s="37">
        <f t="shared" si="15"/>
        <v>136500</v>
      </c>
    </row>
    <row r="951" spans="1:20" x14ac:dyDescent="0.3">
      <c r="A951" s="32" t="s">
        <v>5695</v>
      </c>
      <c r="B951" s="32" t="s">
        <v>5696</v>
      </c>
      <c r="C951" s="32" t="s">
        <v>5697</v>
      </c>
      <c r="D951" s="32" t="s">
        <v>5698</v>
      </c>
      <c r="E951" s="32" t="s">
        <v>5699</v>
      </c>
      <c r="F951" s="32">
        <v>1</v>
      </c>
      <c r="G951" s="32" t="s">
        <v>5700</v>
      </c>
      <c r="H951" s="32" t="s">
        <v>843</v>
      </c>
      <c r="I951" s="39" t="s">
        <v>101</v>
      </c>
      <c r="J951" s="23" t="s">
        <v>5701</v>
      </c>
      <c r="K951" s="32" t="s">
        <v>5702</v>
      </c>
      <c r="L951" s="32" t="s">
        <v>5699</v>
      </c>
      <c r="M951" s="34" t="s">
        <v>103</v>
      </c>
      <c r="N951" s="34" t="s">
        <v>104</v>
      </c>
      <c r="O951" s="35"/>
      <c r="P951" s="35">
        <v>10928</v>
      </c>
      <c r="Q951" s="36">
        <v>1.18</v>
      </c>
      <c r="R951" s="37">
        <v>133500</v>
      </c>
      <c r="S951" s="37">
        <v>0</v>
      </c>
      <c r="T951" s="37">
        <f t="shared" si="15"/>
        <v>133500</v>
      </c>
    </row>
    <row r="952" spans="1:20" x14ac:dyDescent="0.3">
      <c r="A952" s="32" t="s">
        <v>5554</v>
      </c>
      <c r="B952" s="32" t="s">
        <v>5703</v>
      </c>
      <c r="C952" s="32" t="s">
        <v>5704</v>
      </c>
      <c r="D952" s="32" t="s">
        <v>5705</v>
      </c>
      <c r="E952" s="32" t="s">
        <v>5706</v>
      </c>
      <c r="F952" s="32">
        <v>1</v>
      </c>
      <c r="G952" s="32" t="s">
        <v>5707</v>
      </c>
      <c r="H952" s="32" t="s">
        <v>856</v>
      </c>
      <c r="I952" s="39" t="s">
        <v>101</v>
      </c>
      <c r="J952" s="23" t="s">
        <v>5708</v>
      </c>
      <c r="K952" s="32" t="s">
        <v>5705</v>
      </c>
      <c r="L952" s="32" t="s">
        <v>5706</v>
      </c>
      <c r="M952" s="34" t="s">
        <v>103</v>
      </c>
      <c r="N952" s="34" t="s">
        <v>104</v>
      </c>
      <c r="O952" s="35"/>
      <c r="P952" s="35">
        <v>10929</v>
      </c>
      <c r="Q952" s="36">
        <v>1.18</v>
      </c>
      <c r="R952" s="37">
        <v>42500</v>
      </c>
      <c r="S952" s="37">
        <v>0</v>
      </c>
      <c r="T952" s="37">
        <f t="shared" si="15"/>
        <v>42500</v>
      </c>
    </row>
    <row r="953" spans="1:20" x14ac:dyDescent="0.3">
      <c r="A953" s="32" t="s">
        <v>5554</v>
      </c>
      <c r="B953" s="32" t="s">
        <v>5709</v>
      </c>
      <c r="C953" s="32" t="s">
        <v>5710</v>
      </c>
      <c r="D953" s="32" t="s">
        <v>5711</v>
      </c>
      <c r="E953" s="32" t="s">
        <v>5712</v>
      </c>
      <c r="F953" s="32">
        <v>1</v>
      </c>
      <c r="G953" s="32" t="s">
        <v>5713</v>
      </c>
      <c r="H953" s="32" t="s">
        <v>856</v>
      </c>
      <c r="I953" s="23" t="s">
        <v>120</v>
      </c>
      <c r="J953" s="32" t="s">
        <v>102</v>
      </c>
      <c r="K953" s="32" t="s">
        <v>5714</v>
      </c>
      <c r="L953" s="32" t="s">
        <v>5715</v>
      </c>
      <c r="M953" s="34" t="s">
        <v>103</v>
      </c>
      <c r="N953" s="34" t="s">
        <v>104</v>
      </c>
      <c r="O953" s="35"/>
      <c r="P953" s="35">
        <v>10930</v>
      </c>
      <c r="Q953" s="36">
        <v>1.18</v>
      </c>
      <c r="R953" s="37">
        <v>42500</v>
      </c>
      <c r="S953" s="37">
        <v>3000</v>
      </c>
      <c r="T953" s="37">
        <f t="shared" si="15"/>
        <v>45500</v>
      </c>
    </row>
    <row r="954" spans="1:20" x14ac:dyDescent="0.3">
      <c r="A954" s="32" t="s">
        <v>5716</v>
      </c>
      <c r="B954" s="32" t="s">
        <v>5717</v>
      </c>
      <c r="C954" s="32" t="s">
        <v>5718</v>
      </c>
      <c r="D954" s="32" t="s">
        <v>5719</v>
      </c>
      <c r="E954" s="32" t="s">
        <v>5720</v>
      </c>
      <c r="F954" s="32">
        <v>1</v>
      </c>
      <c r="G954" s="32" t="s">
        <v>5721</v>
      </c>
      <c r="H954" s="32" t="s">
        <v>159</v>
      </c>
      <c r="I954" s="23" t="s">
        <v>120</v>
      </c>
      <c r="J954" s="32" t="s">
        <v>183</v>
      </c>
      <c r="K954" s="32" t="s">
        <v>5719</v>
      </c>
      <c r="L954" s="32" t="s">
        <v>5720</v>
      </c>
      <c r="M954" s="34" t="s">
        <v>103</v>
      </c>
      <c r="N954" s="34" t="s">
        <v>104</v>
      </c>
      <c r="O954" s="35"/>
      <c r="P954" s="35">
        <v>10931</v>
      </c>
      <c r="Q954" s="36">
        <v>1.18</v>
      </c>
      <c r="R954" s="37">
        <v>42500</v>
      </c>
      <c r="S954" s="37">
        <v>3000</v>
      </c>
      <c r="T954" s="37">
        <f t="shared" si="15"/>
        <v>45500</v>
      </c>
    </row>
    <row r="955" spans="1:20" x14ac:dyDescent="0.3">
      <c r="A955" s="32" t="s">
        <v>5722</v>
      </c>
      <c r="B955" s="32" t="s">
        <v>5723</v>
      </c>
      <c r="C955" s="32" t="s">
        <v>5724</v>
      </c>
      <c r="D955" s="32" t="s">
        <v>291</v>
      </c>
      <c r="E955" s="32" t="s">
        <v>5725</v>
      </c>
      <c r="F955" s="32">
        <v>1</v>
      </c>
      <c r="G955" s="32" t="s">
        <v>5726</v>
      </c>
      <c r="H955" s="32" t="s">
        <v>159</v>
      </c>
      <c r="I955" s="23" t="s">
        <v>120</v>
      </c>
      <c r="J955" s="32" t="s">
        <v>102</v>
      </c>
      <c r="K955" s="32" t="s">
        <v>5727</v>
      </c>
      <c r="L955" s="32" t="s">
        <v>5728</v>
      </c>
      <c r="M955" s="34" t="s">
        <v>103</v>
      </c>
      <c r="N955" s="34" t="s">
        <v>104</v>
      </c>
      <c r="O955" s="35"/>
      <c r="P955" s="35">
        <v>10932</v>
      </c>
      <c r="Q955" s="36">
        <v>1.18</v>
      </c>
      <c r="R955" s="37">
        <v>42500</v>
      </c>
      <c r="S955" s="37">
        <v>3000</v>
      </c>
      <c r="T955" s="37">
        <f t="shared" si="15"/>
        <v>45500</v>
      </c>
    </row>
    <row r="956" spans="1:20" x14ac:dyDescent="0.3">
      <c r="A956" s="32" t="s">
        <v>5416</v>
      </c>
      <c r="B956" s="32" t="s">
        <v>5729</v>
      </c>
      <c r="C956" s="32" t="s">
        <v>5730</v>
      </c>
      <c r="D956" s="32" t="s">
        <v>5548</v>
      </c>
      <c r="E956" s="32" t="s">
        <v>5549</v>
      </c>
      <c r="F956" s="32">
        <v>1</v>
      </c>
      <c r="G956" s="32" t="s">
        <v>5550</v>
      </c>
      <c r="H956" s="32" t="s">
        <v>142</v>
      </c>
      <c r="I956" s="23" t="s">
        <v>120</v>
      </c>
      <c r="J956" s="23" t="s">
        <v>5551</v>
      </c>
      <c r="K956" s="32" t="s">
        <v>5552</v>
      </c>
      <c r="L956" s="32" t="s">
        <v>5553</v>
      </c>
      <c r="M956" s="34" t="s">
        <v>103</v>
      </c>
      <c r="N956" s="34" t="s">
        <v>104</v>
      </c>
      <c r="O956" s="35"/>
      <c r="P956" s="35">
        <v>10933</v>
      </c>
      <c r="Q956" s="36">
        <v>1.18</v>
      </c>
      <c r="R956" s="37">
        <v>81500</v>
      </c>
      <c r="S956" s="37">
        <v>3000</v>
      </c>
      <c r="T956" s="37">
        <f t="shared" si="15"/>
        <v>84500</v>
      </c>
    </row>
    <row r="957" spans="1:20" x14ac:dyDescent="0.3">
      <c r="A957" s="32" t="s">
        <v>5731</v>
      </c>
      <c r="B957" s="32" t="s">
        <v>5732</v>
      </c>
      <c r="C957" s="32" t="s">
        <v>5733</v>
      </c>
      <c r="D957" s="32" t="s">
        <v>5734</v>
      </c>
      <c r="E957" s="32" t="s">
        <v>5735</v>
      </c>
      <c r="F957" s="32">
        <v>1</v>
      </c>
      <c r="G957" s="32" t="s">
        <v>5736</v>
      </c>
      <c r="H957" s="32" t="s">
        <v>142</v>
      </c>
      <c r="I957" s="23" t="s">
        <v>120</v>
      </c>
      <c r="J957" s="32" t="s">
        <v>102</v>
      </c>
      <c r="K957" s="32" t="s">
        <v>5734</v>
      </c>
      <c r="L957" s="32" t="s">
        <v>5735</v>
      </c>
      <c r="M957" s="34" t="s">
        <v>103</v>
      </c>
      <c r="N957" s="34" t="s">
        <v>104</v>
      </c>
      <c r="O957" s="35"/>
      <c r="P957" s="35">
        <v>10934</v>
      </c>
      <c r="Q957" s="36">
        <v>1.18</v>
      </c>
      <c r="R957" s="37">
        <v>81500</v>
      </c>
      <c r="S957" s="37">
        <v>3000</v>
      </c>
      <c r="T957" s="37">
        <f t="shared" si="15"/>
        <v>84500</v>
      </c>
    </row>
    <row r="958" spans="1:20" x14ac:dyDescent="0.3">
      <c r="A958" s="32" t="s">
        <v>5416</v>
      </c>
      <c r="B958" s="32" t="s">
        <v>5737</v>
      </c>
      <c r="C958" s="32" t="s">
        <v>5738</v>
      </c>
      <c r="D958" s="32" t="s">
        <v>5548</v>
      </c>
      <c r="E958" s="32" t="s">
        <v>5549</v>
      </c>
      <c r="F958" s="32">
        <v>1</v>
      </c>
      <c r="G958" s="32" t="s">
        <v>5550</v>
      </c>
      <c r="H958" s="32" t="s">
        <v>3736</v>
      </c>
      <c r="I958" s="23" t="s">
        <v>120</v>
      </c>
      <c r="J958" s="23" t="s">
        <v>5551</v>
      </c>
      <c r="K958" s="32" t="s">
        <v>5552</v>
      </c>
      <c r="L958" s="32" t="s">
        <v>5553</v>
      </c>
      <c r="M958" s="34" t="s">
        <v>103</v>
      </c>
      <c r="N958" s="34" t="s">
        <v>104</v>
      </c>
      <c r="O958" s="35"/>
      <c r="P958" s="35">
        <v>10935</v>
      </c>
      <c r="Q958" s="36">
        <v>1.18</v>
      </c>
      <c r="R958" s="37">
        <v>173500</v>
      </c>
      <c r="S958" s="37">
        <v>3000</v>
      </c>
      <c r="T958" s="37">
        <f t="shared" si="15"/>
        <v>176500</v>
      </c>
    </row>
    <row r="959" spans="1:20" x14ac:dyDescent="0.3">
      <c r="A959" s="32" t="s">
        <v>5341</v>
      </c>
      <c r="B959" s="32" t="s">
        <v>5739</v>
      </c>
      <c r="C959" s="32" t="s">
        <v>5740</v>
      </c>
      <c r="D959" s="32" t="s">
        <v>5741</v>
      </c>
      <c r="E959" s="32" t="s">
        <v>5742</v>
      </c>
      <c r="F959" s="32">
        <v>1</v>
      </c>
      <c r="G959" s="32" t="s">
        <v>5743</v>
      </c>
      <c r="H959" s="32" t="s">
        <v>3736</v>
      </c>
      <c r="I959" s="39" t="s">
        <v>101</v>
      </c>
      <c r="J959" s="23" t="s">
        <v>5744</v>
      </c>
      <c r="K959" s="32" t="s">
        <v>5745</v>
      </c>
      <c r="L959" s="32" t="s">
        <v>5746</v>
      </c>
      <c r="M959" s="34" t="s">
        <v>103</v>
      </c>
      <c r="N959" s="34" t="s">
        <v>104</v>
      </c>
      <c r="O959" s="35"/>
      <c r="P959" s="35">
        <v>10936</v>
      </c>
      <c r="Q959" s="36">
        <v>1.18</v>
      </c>
      <c r="R959" s="37">
        <v>173500</v>
      </c>
      <c r="S959" s="37">
        <v>0</v>
      </c>
      <c r="T959" s="37">
        <f t="shared" si="15"/>
        <v>173500</v>
      </c>
    </row>
    <row r="960" spans="1:20" x14ac:dyDescent="0.3">
      <c r="A960" s="32" t="s">
        <v>5554</v>
      </c>
      <c r="B960" s="32" t="s">
        <v>5747</v>
      </c>
      <c r="C960" s="32" t="s">
        <v>5748</v>
      </c>
      <c r="D960" s="32" t="s">
        <v>5749</v>
      </c>
      <c r="E960" s="32" t="s">
        <v>5750</v>
      </c>
      <c r="F960" s="32">
        <v>1</v>
      </c>
      <c r="G960" s="32" t="s">
        <v>5751</v>
      </c>
      <c r="H960" s="32" t="s">
        <v>3736</v>
      </c>
      <c r="I960" s="23" t="s">
        <v>120</v>
      </c>
      <c r="J960" s="32" t="s">
        <v>5752</v>
      </c>
      <c r="K960" s="32" t="s">
        <v>5753</v>
      </c>
      <c r="L960" s="32" t="s">
        <v>5754</v>
      </c>
      <c r="M960" s="34" t="s">
        <v>103</v>
      </c>
      <c r="N960" s="34" t="s">
        <v>104</v>
      </c>
      <c r="O960" s="35"/>
      <c r="P960" s="35">
        <v>10937</v>
      </c>
      <c r="Q960" s="36">
        <v>1.18</v>
      </c>
      <c r="R960" s="37">
        <v>173500</v>
      </c>
      <c r="S960" s="37">
        <v>3000</v>
      </c>
      <c r="T960" s="37">
        <f t="shared" si="15"/>
        <v>176500</v>
      </c>
    </row>
    <row r="961" spans="1:20" x14ac:dyDescent="0.3">
      <c r="A961" s="32" t="s">
        <v>5667</v>
      </c>
      <c r="B961" s="32" t="s">
        <v>5755</v>
      </c>
      <c r="C961" s="32" t="s">
        <v>5756</v>
      </c>
      <c r="D961" s="32" t="s">
        <v>5757</v>
      </c>
      <c r="E961" s="32" t="s">
        <v>5758</v>
      </c>
      <c r="F961" s="32">
        <v>1</v>
      </c>
      <c r="G961" s="32" t="s">
        <v>5759</v>
      </c>
      <c r="H961" s="32" t="s">
        <v>3750</v>
      </c>
      <c r="I961" s="23" t="s">
        <v>120</v>
      </c>
      <c r="J961" s="32" t="s">
        <v>102</v>
      </c>
      <c r="K961" s="32" t="s">
        <v>5757</v>
      </c>
      <c r="L961" s="32" t="s">
        <v>5758</v>
      </c>
      <c r="M961" s="34" t="s">
        <v>103</v>
      </c>
      <c r="N961" s="34" t="s">
        <v>104</v>
      </c>
      <c r="O961" s="35"/>
      <c r="P961" s="35">
        <v>10938</v>
      </c>
      <c r="Q961" s="36">
        <v>1.18</v>
      </c>
      <c r="R961" s="37">
        <v>54500</v>
      </c>
      <c r="S961" s="37">
        <v>3000</v>
      </c>
      <c r="T961" s="37">
        <f t="shared" si="15"/>
        <v>57500</v>
      </c>
    </row>
    <row r="962" spans="1:20" x14ac:dyDescent="0.3">
      <c r="A962" s="32" t="s">
        <v>5366</v>
      </c>
      <c r="B962" s="32" t="s">
        <v>5760</v>
      </c>
      <c r="C962" s="32" t="s">
        <v>5761</v>
      </c>
      <c r="D962" s="32" t="s">
        <v>5762</v>
      </c>
      <c r="E962" s="32" t="s">
        <v>5763</v>
      </c>
      <c r="F962" s="32">
        <v>1</v>
      </c>
      <c r="G962" s="32" t="s">
        <v>5764</v>
      </c>
      <c r="H962" s="32" t="s">
        <v>903</v>
      </c>
      <c r="I962" s="39" t="s">
        <v>101</v>
      </c>
      <c r="J962" s="23" t="s">
        <v>5765</v>
      </c>
      <c r="K962" s="32" t="s">
        <v>5762</v>
      </c>
      <c r="L962" s="32" t="s">
        <v>5763</v>
      </c>
      <c r="M962" s="34" t="s">
        <v>103</v>
      </c>
      <c r="N962" s="34" t="s">
        <v>104</v>
      </c>
      <c r="O962" s="35"/>
      <c r="P962" s="35">
        <v>10939</v>
      </c>
      <c r="Q962" s="36">
        <v>1.18</v>
      </c>
      <c r="R962" s="37">
        <v>54500</v>
      </c>
      <c r="S962" s="37">
        <v>0</v>
      </c>
      <c r="T962" s="37">
        <f t="shared" si="15"/>
        <v>54500</v>
      </c>
    </row>
    <row r="963" spans="1:20" x14ac:dyDescent="0.3">
      <c r="A963" s="32" t="s">
        <v>5377</v>
      </c>
      <c r="B963" s="32" t="s">
        <v>5766</v>
      </c>
      <c r="C963" s="32" t="s">
        <v>5767</v>
      </c>
      <c r="D963" s="32" t="s">
        <v>3965</v>
      </c>
      <c r="E963" s="32" t="s">
        <v>5768</v>
      </c>
      <c r="F963" s="32">
        <v>1</v>
      </c>
      <c r="G963" s="32" t="s">
        <v>5769</v>
      </c>
      <c r="H963" s="32" t="s">
        <v>913</v>
      </c>
      <c r="I963" s="39" t="s">
        <v>101</v>
      </c>
      <c r="J963" s="23" t="s">
        <v>5701</v>
      </c>
      <c r="K963" s="32" t="s">
        <v>3965</v>
      </c>
      <c r="L963" s="32" t="s">
        <v>5768</v>
      </c>
      <c r="M963" s="34" t="s">
        <v>103</v>
      </c>
      <c r="N963" s="34" t="s">
        <v>104</v>
      </c>
      <c r="O963" s="35"/>
      <c r="P963" s="35">
        <v>10940</v>
      </c>
      <c r="Q963" s="36">
        <v>1.18</v>
      </c>
      <c r="R963" s="37">
        <v>105500</v>
      </c>
      <c r="S963" s="37">
        <v>0</v>
      </c>
      <c r="T963" s="37">
        <f t="shared" si="15"/>
        <v>105500</v>
      </c>
    </row>
    <row r="964" spans="1:20" x14ac:dyDescent="0.3">
      <c r="A964" s="32" t="s">
        <v>5583</v>
      </c>
      <c r="B964" s="32" t="s">
        <v>5770</v>
      </c>
      <c r="C964" s="32" t="s">
        <v>5771</v>
      </c>
      <c r="D964" s="32" t="s">
        <v>5772</v>
      </c>
      <c r="E964" s="32" t="s">
        <v>5773</v>
      </c>
      <c r="F964" s="32">
        <v>1</v>
      </c>
      <c r="G964" s="32" t="s">
        <v>5774</v>
      </c>
      <c r="H964" s="32" t="s">
        <v>913</v>
      </c>
      <c r="I964" s="23" t="s">
        <v>120</v>
      </c>
      <c r="J964" s="32" t="s">
        <v>2578</v>
      </c>
      <c r="K964" s="32" t="s">
        <v>5772</v>
      </c>
      <c r="L964" s="32" t="s">
        <v>5773</v>
      </c>
      <c r="M964" s="34" t="s">
        <v>103</v>
      </c>
      <c r="N964" s="34" t="s">
        <v>104</v>
      </c>
      <c r="O964" s="35"/>
      <c r="P964" s="35">
        <v>10941</v>
      </c>
      <c r="Q964" s="36">
        <v>1.18</v>
      </c>
      <c r="R964" s="37">
        <v>105500</v>
      </c>
      <c r="S964" s="37">
        <v>3000</v>
      </c>
      <c r="T964" s="37">
        <f t="shared" si="15"/>
        <v>108500</v>
      </c>
    </row>
    <row r="965" spans="1:20" x14ac:dyDescent="0.3">
      <c r="A965" s="32" t="s">
        <v>5775</v>
      </c>
      <c r="B965" s="32" t="s">
        <v>5776</v>
      </c>
      <c r="C965" s="32" t="s">
        <v>5777</v>
      </c>
      <c r="D965" s="32" t="s">
        <v>5778</v>
      </c>
      <c r="E965" s="32" t="s">
        <v>5779</v>
      </c>
      <c r="F965" s="32">
        <v>1</v>
      </c>
      <c r="G965" s="32" t="s">
        <v>5780</v>
      </c>
      <c r="H965" s="32" t="s">
        <v>913</v>
      </c>
      <c r="I965" s="23" t="s">
        <v>120</v>
      </c>
      <c r="J965" s="32" t="s">
        <v>5781</v>
      </c>
      <c r="K965" s="32" t="s">
        <v>5778</v>
      </c>
      <c r="L965" s="32" t="s">
        <v>5779</v>
      </c>
      <c r="M965" s="34" t="s">
        <v>103</v>
      </c>
      <c r="N965" s="34" t="s">
        <v>104</v>
      </c>
      <c r="O965" s="35"/>
      <c r="P965" s="35">
        <v>10942</v>
      </c>
      <c r="Q965" s="36">
        <v>1.18</v>
      </c>
      <c r="R965" s="37">
        <v>105500</v>
      </c>
      <c r="S965" s="37">
        <v>3000</v>
      </c>
      <c r="T965" s="37">
        <f t="shared" si="15"/>
        <v>108500</v>
      </c>
    </row>
    <row r="966" spans="1:20" x14ac:dyDescent="0.3">
      <c r="A966" s="32" t="s">
        <v>5526</v>
      </c>
      <c r="B966" s="32" t="s">
        <v>5782</v>
      </c>
      <c r="C966" s="32" t="s">
        <v>5783</v>
      </c>
      <c r="D966" s="32" t="s">
        <v>5784</v>
      </c>
      <c r="E966" s="32" t="s">
        <v>5785</v>
      </c>
      <c r="F966" s="32">
        <v>1</v>
      </c>
      <c r="G966" s="32" t="s">
        <v>5786</v>
      </c>
      <c r="H966" s="32" t="s">
        <v>3798</v>
      </c>
      <c r="I966" s="23" t="s">
        <v>120</v>
      </c>
      <c r="J966" s="32" t="s">
        <v>5787</v>
      </c>
      <c r="K966" s="32" t="s">
        <v>5784</v>
      </c>
      <c r="L966" s="32" t="s">
        <v>5785</v>
      </c>
      <c r="M966" s="34" t="s">
        <v>103</v>
      </c>
      <c r="N966" s="34" t="s">
        <v>104</v>
      </c>
      <c r="O966" s="35"/>
      <c r="P966" s="35">
        <v>10943</v>
      </c>
      <c r="Q966" s="36">
        <v>1.18</v>
      </c>
      <c r="R966" s="37">
        <v>156500</v>
      </c>
      <c r="S966" s="37">
        <v>3000</v>
      </c>
      <c r="T966" s="37">
        <f t="shared" si="15"/>
        <v>159500</v>
      </c>
    </row>
    <row r="967" spans="1:20" x14ac:dyDescent="0.3">
      <c r="A967" s="32" t="s">
        <v>5377</v>
      </c>
      <c r="B967" s="32" t="s">
        <v>5788</v>
      </c>
      <c r="C967" s="32" t="s">
        <v>5789</v>
      </c>
      <c r="D967" s="32" t="s">
        <v>3965</v>
      </c>
      <c r="E967" s="32" t="s">
        <v>5768</v>
      </c>
      <c r="F967" s="51">
        <v>2</v>
      </c>
      <c r="G967" s="32" t="s">
        <v>5769</v>
      </c>
      <c r="H967" s="32" t="s">
        <v>3802</v>
      </c>
      <c r="I967" s="39" t="s">
        <v>101</v>
      </c>
      <c r="J967" s="23" t="s">
        <v>5701</v>
      </c>
      <c r="K967" s="32" t="s">
        <v>3965</v>
      </c>
      <c r="L967" s="32" t="s">
        <v>5768</v>
      </c>
      <c r="M967" s="34" t="s">
        <v>103</v>
      </c>
      <c r="N967" s="34" t="s">
        <v>104</v>
      </c>
      <c r="O967" s="35"/>
      <c r="P967" s="35">
        <v>10944</v>
      </c>
      <c r="Q967" s="36">
        <v>1.18</v>
      </c>
      <c r="R967" s="37">
        <v>63500</v>
      </c>
      <c r="S967" s="37">
        <v>0</v>
      </c>
      <c r="T967" s="37">
        <f t="shared" si="15"/>
        <v>127000</v>
      </c>
    </row>
    <row r="968" spans="1:20" x14ac:dyDescent="0.3">
      <c r="A968" s="32" t="s">
        <v>5722</v>
      </c>
      <c r="B968" s="32" t="s">
        <v>5790</v>
      </c>
      <c r="C968" s="32" t="s">
        <v>5791</v>
      </c>
      <c r="D968" s="32" t="s">
        <v>5792</v>
      </c>
      <c r="E968" s="32" t="s">
        <v>5793</v>
      </c>
      <c r="F968" s="32">
        <v>1</v>
      </c>
      <c r="G968" s="32" t="s">
        <v>5794</v>
      </c>
      <c r="H968" s="32" t="s">
        <v>3802</v>
      </c>
      <c r="I968" s="39" t="s">
        <v>101</v>
      </c>
      <c r="J968" s="32" t="s">
        <v>102</v>
      </c>
      <c r="K968" s="32" t="s">
        <v>5792</v>
      </c>
      <c r="L968" s="32" t="s">
        <v>5793</v>
      </c>
      <c r="M968" s="34" t="s">
        <v>103</v>
      </c>
      <c r="N968" s="34" t="s">
        <v>104</v>
      </c>
      <c r="O968" s="35"/>
      <c r="P968" s="35">
        <v>10945</v>
      </c>
      <c r="Q968" s="36">
        <v>1.18</v>
      </c>
      <c r="R968" s="37">
        <v>63500</v>
      </c>
      <c r="S968" s="37">
        <v>0</v>
      </c>
      <c r="T968" s="37">
        <f t="shared" si="15"/>
        <v>63500</v>
      </c>
    </row>
    <row r="969" spans="1:20" x14ac:dyDescent="0.3">
      <c r="A969" s="32" t="s">
        <v>5795</v>
      </c>
      <c r="B969" s="32" t="s">
        <v>5796</v>
      </c>
      <c r="C969" s="32" t="s">
        <v>5797</v>
      </c>
      <c r="D969" s="32" t="s">
        <v>5798</v>
      </c>
      <c r="E969" s="32" t="s">
        <v>5799</v>
      </c>
      <c r="F969" s="32">
        <v>1</v>
      </c>
      <c r="G969" s="32" t="s">
        <v>5800</v>
      </c>
      <c r="H969" s="32" t="s">
        <v>3802</v>
      </c>
      <c r="I969" s="39" t="s">
        <v>101</v>
      </c>
      <c r="J969" s="23" t="s">
        <v>5801</v>
      </c>
      <c r="K969" s="32" t="s">
        <v>5798</v>
      </c>
      <c r="L969" s="32" t="s">
        <v>5799</v>
      </c>
      <c r="M969" s="34" t="s">
        <v>103</v>
      </c>
      <c r="N969" s="34" t="s">
        <v>104</v>
      </c>
      <c r="O969" s="35"/>
      <c r="P969" s="35">
        <v>10946</v>
      </c>
      <c r="Q969" s="36">
        <v>1.18</v>
      </c>
      <c r="R969" s="37">
        <v>63500</v>
      </c>
      <c r="S969" s="37">
        <v>0</v>
      </c>
      <c r="T969" s="37">
        <f t="shared" si="15"/>
        <v>63500</v>
      </c>
    </row>
    <row r="970" spans="1:20" x14ac:dyDescent="0.3">
      <c r="A970" s="32" t="s">
        <v>5554</v>
      </c>
      <c r="B970" s="32" t="s">
        <v>5802</v>
      </c>
      <c r="C970" s="32" t="s">
        <v>5803</v>
      </c>
      <c r="D970" s="32" t="s">
        <v>5804</v>
      </c>
      <c r="E970" s="32" t="s">
        <v>5805</v>
      </c>
      <c r="F970" s="32">
        <v>1</v>
      </c>
      <c r="G970" s="32" t="s">
        <v>5806</v>
      </c>
      <c r="H970" s="32" t="s">
        <v>3062</v>
      </c>
      <c r="I970" s="39" t="s">
        <v>101</v>
      </c>
      <c r="J970" s="32" t="s">
        <v>295</v>
      </c>
      <c r="K970" s="32" t="s">
        <v>5807</v>
      </c>
      <c r="L970" s="32" t="s">
        <v>5805</v>
      </c>
      <c r="M970" s="34" t="s">
        <v>103</v>
      </c>
      <c r="N970" s="34" t="s">
        <v>104</v>
      </c>
      <c r="O970" s="35"/>
      <c r="P970" s="35">
        <v>10947</v>
      </c>
      <c r="Q970" s="36">
        <v>1.18</v>
      </c>
      <c r="R970" s="37">
        <v>33500</v>
      </c>
      <c r="S970" s="37">
        <v>0</v>
      </c>
      <c r="T970" s="37">
        <f t="shared" si="15"/>
        <v>33500</v>
      </c>
    </row>
    <row r="971" spans="1:20" x14ac:dyDescent="0.3">
      <c r="A971" s="32" t="s">
        <v>5654</v>
      </c>
      <c r="B971" s="32" t="s">
        <v>5808</v>
      </c>
      <c r="C971" s="32" t="s">
        <v>5809</v>
      </c>
      <c r="D971" s="32" t="s">
        <v>5810</v>
      </c>
      <c r="E971" s="32" t="s">
        <v>5811</v>
      </c>
      <c r="F971" s="32">
        <v>1</v>
      </c>
      <c r="G971" s="32" t="s">
        <v>5812</v>
      </c>
      <c r="H971" s="32" t="s">
        <v>3062</v>
      </c>
      <c r="I971" s="39" t="s">
        <v>101</v>
      </c>
      <c r="J971" s="32" t="s">
        <v>102</v>
      </c>
      <c r="K971" s="32" t="s">
        <v>5810</v>
      </c>
      <c r="L971" s="32" t="s">
        <v>5811</v>
      </c>
      <c r="M971" s="34" t="s">
        <v>103</v>
      </c>
      <c r="N971" s="34" t="s">
        <v>104</v>
      </c>
      <c r="O971" s="35"/>
      <c r="P971" s="35">
        <v>10948</v>
      </c>
      <c r="Q971" s="36">
        <v>1.18</v>
      </c>
      <c r="R971" s="37">
        <v>33500</v>
      </c>
      <c r="S971" s="37">
        <v>0</v>
      </c>
      <c r="T971" s="37">
        <f t="shared" si="15"/>
        <v>33500</v>
      </c>
    </row>
    <row r="972" spans="1:20" x14ac:dyDescent="0.3">
      <c r="A972" s="32" t="s">
        <v>5813</v>
      </c>
      <c r="B972" s="32" t="s">
        <v>5814</v>
      </c>
      <c r="C972" s="32" t="s">
        <v>5815</v>
      </c>
      <c r="D972" s="32" t="s">
        <v>5816</v>
      </c>
      <c r="E972" s="32" t="s">
        <v>5817</v>
      </c>
      <c r="F972" s="32">
        <v>1</v>
      </c>
      <c r="G972" s="32" t="s">
        <v>5818</v>
      </c>
      <c r="H972" s="32" t="s">
        <v>3062</v>
      </c>
      <c r="I972" s="39" t="s">
        <v>101</v>
      </c>
      <c r="J972" s="32" t="s">
        <v>102</v>
      </c>
      <c r="K972" s="32" t="s">
        <v>5816</v>
      </c>
      <c r="L972" s="32" t="s">
        <v>5817</v>
      </c>
      <c r="M972" s="34" t="s">
        <v>103</v>
      </c>
      <c r="N972" s="34" t="s">
        <v>104</v>
      </c>
      <c r="O972" s="35"/>
      <c r="P972" s="35">
        <v>10949</v>
      </c>
      <c r="Q972" s="36">
        <v>1.18</v>
      </c>
      <c r="R972" s="37">
        <v>33500</v>
      </c>
      <c r="S972" s="37">
        <v>0</v>
      </c>
      <c r="T972" s="37">
        <f t="shared" si="15"/>
        <v>33500</v>
      </c>
    </row>
    <row r="973" spans="1:20" x14ac:dyDescent="0.3">
      <c r="A973" s="32" t="s">
        <v>5819</v>
      </c>
      <c r="B973" s="32" t="s">
        <v>5820</v>
      </c>
      <c r="C973" s="32" t="s">
        <v>5821</v>
      </c>
      <c r="D973" s="32" t="s">
        <v>5822</v>
      </c>
      <c r="E973" s="32" t="s">
        <v>5823</v>
      </c>
      <c r="F973" s="32">
        <v>1</v>
      </c>
      <c r="G973" s="32" t="s">
        <v>5824</v>
      </c>
      <c r="H973" s="32" t="s">
        <v>3062</v>
      </c>
      <c r="I973" s="39" t="s">
        <v>101</v>
      </c>
      <c r="J973" s="32" t="s">
        <v>102</v>
      </c>
      <c r="K973" s="32" t="s">
        <v>5822</v>
      </c>
      <c r="L973" s="32" t="s">
        <v>5823</v>
      </c>
      <c r="M973" s="34" t="s">
        <v>103</v>
      </c>
      <c r="N973" s="34" t="s">
        <v>104</v>
      </c>
      <c r="O973" s="35"/>
      <c r="P973" s="35">
        <v>10950</v>
      </c>
      <c r="Q973" s="36">
        <v>1.18</v>
      </c>
      <c r="R973" s="37">
        <v>33500</v>
      </c>
      <c r="S973" s="37">
        <v>0</v>
      </c>
      <c r="T973" s="37">
        <f t="shared" si="15"/>
        <v>33500</v>
      </c>
    </row>
    <row r="974" spans="1:20" x14ac:dyDescent="0.3">
      <c r="A974" s="32" t="s">
        <v>5571</v>
      </c>
      <c r="B974" s="32" t="s">
        <v>5825</v>
      </c>
      <c r="C974" s="32" t="s">
        <v>5826</v>
      </c>
      <c r="D974" s="32" t="s">
        <v>5827</v>
      </c>
      <c r="E974" s="32" t="s">
        <v>5828</v>
      </c>
      <c r="F974" s="32">
        <v>1</v>
      </c>
      <c r="G974" s="32" t="s">
        <v>5829</v>
      </c>
      <c r="H974" s="32" t="s">
        <v>3062</v>
      </c>
      <c r="I974" s="39" t="s">
        <v>101</v>
      </c>
      <c r="J974" s="32" t="s">
        <v>102</v>
      </c>
      <c r="K974" s="32" t="s">
        <v>5827</v>
      </c>
      <c r="L974" s="32" t="s">
        <v>5828</v>
      </c>
      <c r="M974" s="34" t="s">
        <v>103</v>
      </c>
      <c r="N974" s="34" t="s">
        <v>104</v>
      </c>
      <c r="O974" s="35"/>
      <c r="P974" s="35">
        <v>10951</v>
      </c>
      <c r="Q974" s="36">
        <v>1.18</v>
      </c>
      <c r="R974" s="37">
        <v>33500</v>
      </c>
      <c r="S974" s="37">
        <v>0</v>
      </c>
      <c r="T974" s="37">
        <f t="shared" si="15"/>
        <v>33500</v>
      </c>
    </row>
    <row r="975" spans="1:20" x14ac:dyDescent="0.3">
      <c r="A975" s="32" t="s">
        <v>5635</v>
      </c>
      <c r="B975" s="32" t="s">
        <v>5830</v>
      </c>
      <c r="C975" s="32" t="s">
        <v>5831</v>
      </c>
      <c r="D975" s="32" t="s">
        <v>5832</v>
      </c>
      <c r="E975" s="32" t="s">
        <v>5833</v>
      </c>
      <c r="F975" s="32">
        <v>1</v>
      </c>
      <c r="G975" s="32" t="s">
        <v>5834</v>
      </c>
      <c r="H975" s="32" t="s">
        <v>3062</v>
      </c>
      <c r="I975" s="39" t="s">
        <v>101</v>
      </c>
      <c r="J975" s="32" t="s">
        <v>102</v>
      </c>
      <c r="K975" s="32" t="s">
        <v>5832</v>
      </c>
      <c r="L975" s="32" t="s">
        <v>5833</v>
      </c>
      <c r="M975" s="34" t="s">
        <v>103</v>
      </c>
      <c r="N975" s="34" t="s">
        <v>104</v>
      </c>
      <c r="O975" s="35"/>
      <c r="P975" s="35">
        <v>10952</v>
      </c>
      <c r="Q975" s="36">
        <v>1.18</v>
      </c>
      <c r="R975" s="37">
        <v>33500</v>
      </c>
      <c r="S975" s="37">
        <v>0</v>
      </c>
      <c r="T975" s="37">
        <f t="shared" si="15"/>
        <v>33500</v>
      </c>
    </row>
    <row r="976" spans="1:20" x14ac:dyDescent="0.3">
      <c r="A976" s="32" t="s">
        <v>5635</v>
      </c>
      <c r="B976" s="32" t="s">
        <v>5835</v>
      </c>
      <c r="C976" s="32" t="s">
        <v>5836</v>
      </c>
      <c r="D976" s="32" t="s">
        <v>5837</v>
      </c>
      <c r="E976" s="32" t="s">
        <v>5838</v>
      </c>
      <c r="F976" s="32">
        <v>1</v>
      </c>
      <c r="G976" s="32" t="s">
        <v>5839</v>
      </c>
      <c r="H976" s="32" t="s">
        <v>3062</v>
      </c>
      <c r="I976" s="39" t="s">
        <v>101</v>
      </c>
      <c r="J976" s="32" t="s">
        <v>102</v>
      </c>
      <c r="K976" s="32" t="s">
        <v>5837</v>
      </c>
      <c r="L976" s="32" t="s">
        <v>5838</v>
      </c>
      <c r="M976" s="34" t="s">
        <v>103</v>
      </c>
      <c r="N976" s="34" t="s">
        <v>104</v>
      </c>
      <c r="O976" s="35"/>
      <c r="P976" s="35">
        <v>10953</v>
      </c>
      <c r="Q976" s="36">
        <v>1.18</v>
      </c>
      <c r="R976" s="37">
        <v>33500</v>
      </c>
      <c r="S976" s="37">
        <v>0</v>
      </c>
      <c r="T976" s="37">
        <f t="shared" si="15"/>
        <v>33500</v>
      </c>
    </row>
    <row r="977" spans="1:20" x14ac:dyDescent="0.3">
      <c r="A977" s="32" t="s">
        <v>5595</v>
      </c>
      <c r="B977" s="32" t="s">
        <v>5840</v>
      </c>
      <c r="C977" s="32" t="s">
        <v>5841</v>
      </c>
      <c r="D977" s="32" t="s">
        <v>5842</v>
      </c>
      <c r="E977" s="32" t="s">
        <v>5843</v>
      </c>
      <c r="F977" s="32">
        <v>1</v>
      </c>
      <c r="G977" s="32" t="s">
        <v>5844</v>
      </c>
      <c r="H977" s="32" t="s">
        <v>3062</v>
      </c>
      <c r="I977" s="39" t="s">
        <v>101</v>
      </c>
      <c r="J977" s="32" t="s">
        <v>102</v>
      </c>
      <c r="K977" s="32" t="s">
        <v>5837</v>
      </c>
      <c r="L977" s="32" t="s">
        <v>5838</v>
      </c>
      <c r="M977" s="34" t="s">
        <v>103</v>
      </c>
      <c r="N977" s="34" t="s">
        <v>104</v>
      </c>
      <c r="O977" s="35"/>
      <c r="P977" s="35">
        <v>10954</v>
      </c>
      <c r="Q977" s="36">
        <v>1.18</v>
      </c>
      <c r="R977" s="37">
        <v>33500</v>
      </c>
      <c r="S977" s="37">
        <v>0</v>
      </c>
      <c r="T977" s="37">
        <f t="shared" si="15"/>
        <v>33500</v>
      </c>
    </row>
    <row r="978" spans="1:20" x14ac:dyDescent="0.3">
      <c r="A978" s="32" t="s">
        <v>5775</v>
      </c>
      <c r="B978" s="32" t="s">
        <v>5845</v>
      </c>
      <c r="C978" s="32" t="s">
        <v>5846</v>
      </c>
      <c r="D978" s="32" t="s">
        <v>5847</v>
      </c>
      <c r="E978" s="32" t="s">
        <v>5848</v>
      </c>
      <c r="F978" s="32">
        <v>1</v>
      </c>
      <c r="G978" s="32" t="s">
        <v>5849</v>
      </c>
      <c r="H978" s="32" t="s">
        <v>3062</v>
      </c>
      <c r="I978" s="39" t="s">
        <v>101</v>
      </c>
      <c r="J978" s="32" t="s">
        <v>5850</v>
      </c>
      <c r="K978" s="32" t="s">
        <v>5847</v>
      </c>
      <c r="L978" s="32" t="s">
        <v>5848</v>
      </c>
      <c r="M978" s="34" t="s">
        <v>103</v>
      </c>
      <c r="N978" s="34" t="s">
        <v>104</v>
      </c>
      <c r="O978" s="35"/>
      <c r="P978" s="35">
        <v>10955</v>
      </c>
      <c r="Q978" s="36">
        <v>1.18</v>
      </c>
      <c r="R978" s="37">
        <v>33500</v>
      </c>
      <c r="S978" s="37">
        <v>0</v>
      </c>
      <c r="T978" s="37">
        <f t="shared" si="15"/>
        <v>33500</v>
      </c>
    </row>
    <row r="979" spans="1:20" x14ac:dyDescent="0.3">
      <c r="A979" s="32" t="s">
        <v>5554</v>
      </c>
      <c r="B979" s="32" t="s">
        <v>5851</v>
      </c>
      <c r="C979" s="32" t="s">
        <v>5852</v>
      </c>
      <c r="D979" s="32" t="s">
        <v>5711</v>
      </c>
      <c r="E979" s="32" t="s">
        <v>5712</v>
      </c>
      <c r="F979" s="32">
        <v>1</v>
      </c>
      <c r="G979" s="32" t="s">
        <v>5713</v>
      </c>
      <c r="H979" s="32" t="s">
        <v>2521</v>
      </c>
      <c r="I979" s="32" t="s">
        <v>102</v>
      </c>
      <c r="J979" s="32" t="s">
        <v>102</v>
      </c>
      <c r="K979" s="32" t="s">
        <v>5714</v>
      </c>
      <c r="L979" s="32" t="s">
        <v>5715</v>
      </c>
      <c r="M979" s="34" t="s">
        <v>103</v>
      </c>
      <c r="N979" s="34" t="s">
        <v>104</v>
      </c>
      <c r="O979" s="35"/>
      <c r="P979" s="35">
        <v>10956</v>
      </c>
      <c r="Q979" s="36">
        <v>1.18</v>
      </c>
      <c r="R979" s="37">
        <v>10500</v>
      </c>
      <c r="S979" s="37">
        <v>0</v>
      </c>
      <c r="T979" s="37">
        <f t="shared" si="15"/>
        <v>10500</v>
      </c>
    </row>
    <row r="980" spans="1:20" x14ac:dyDescent="0.3">
      <c r="A980" s="32" t="s">
        <v>5654</v>
      </c>
      <c r="B980" s="32" t="s">
        <v>5853</v>
      </c>
      <c r="C980" s="32" t="s">
        <v>5854</v>
      </c>
      <c r="D980" s="32" t="s">
        <v>5855</v>
      </c>
      <c r="E980" s="32" t="s">
        <v>5856</v>
      </c>
      <c r="F980" s="32">
        <v>1</v>
      </c>
      <c r="G980" s="32" t="s">
        <v>5857</v>
      </c>
      <c r="H980" s="32" t="s">
        <v>5858</v>
      </c>
      <c r="I980" s="32" t="s">
        <v>102</v>
      </c>
      <c r="J980" s="32" t="s">
        <v>102</v>
      </c>
      <c r="K980" s="32" t="s">
        <v>5855</v>
      </c>
      <c r="L980" s="32" t="s">
        <v>5856</v>
      </c>
      <c r="M980" s="34" t="s">
        <v>103</v>
      </c>
      <c r="N980" s="34" t="s">
        <v>104</v>
      </c>
      <c r="O980" s="35"/>
      <c r="P980" s="35">
        <v>10957</v>
      </c>
      <c r="Q980" s="36">
        <v>1.18</v>
      </c>
      <c r="R980" s="37">
        <v>17000</v>
      </c>
      <c r="S980" s="37">
        <v>0</v>
      </c>
      <c r="T980" s="37">
        <f t="shared" si="15"/>
        <v>17000</v>
      </c>
    </row>
    <row r="981" spans="1:20" x14ac:dyDescent="0.3">
      <c r="A981" s="32" t="s">
        <v>5859</v>
      </c>
      <c r="B981" s="32" t="s">
        <v>5860</v>
      </c>
      <c r="C981" s="32" t="s">
        <v>5861</v>
      </c>
      <c r="D981" s="32" t="s">
        <v>5862</v>
      </c>
      <c r="E981" s="32" t="s">
        <v>5863</v>
      </c>
      <c r="F981" s="32">
        <v>1</v>
      </c>
      <c r="G981" s="32" t="s">
        <v>5864</v>
      </c>
      <c r="H981" s="32" t="s">
        <v>5865</v>
      </c>
      <c r="I981" s="32" t="s">
        <v>102</v>
      </c>
      <c r="J981" s="32" t="s">
        <v>102</v>
      </c>
      <c r="K981" s="32" t="s">
        <v>5862</v>
      </c>
      <c r="L981" s="32" t="s">
        <v>5863</v>
      </c>
      <c r="M981" s="44" t="s">
        <v>406</v>
      </c>
      <c r="N981" s="44" t="s">
        <v>407</v>
      </c>
      <c r="O981" s="35"/>
      <c r="P981" s="35">
        <v>10958</v>
      </c>
      <c r="Q981" s="36">
        <v>1.18</v>
      </c>
      <c r="R981" s="37">
        <v>23500</v>
      </c>
      <c r="S981" s="37">
        <v>0</v>
      </c>
      <c r="T981" s="37">
        <f t="shared" si="15"/>
        <v>23500</v>
      </c>
    </row>
    <row r="982" spans="1:20" x14ac:dyDescent="0.3">
      <c r="A982" s="32" t="s">
        <v>5335</v>
      </c>
      <c r="B982" s="32" t="s">
        <v>5866</v>
      </c>
      <c r="C982" s="32" t="s">
        <v>5867</v>
      </c>
      <c r="D982" s="32" t="s">
        <v>5868</v>
      </c>
      <c r="E982" s="32" t="s">
        <v>5869</v>
      </c>
      <c r="F982" s="32">
        <v>1</v>
      </c>
      <c r="G982" s="32" t="s">
        <v>5870</v>
      </c>
      <c r="H982" s="32" t="s">
        <v>926</v>
      </c>
      <c r="I982" s="39" t="s">
        <v>101</v>
      </c>
      <c r="J982" s="23" t="s">
        <v>5871</v>
      </c>
      <c r="K982" s="32" t="s">
        <v>5868</v>
      </c>
      <c r="L982" s="32" t="s">
        <v>5869</v>
      </c>
      <c r="M982" s="34" t="s">
        <v>103</v>
      </c>
      <c r="N982" s="34" t="s">
        <v>104</v>
      </c>
      <c r="O982" s="35"/>
      <c r="P982" s="35">
        <v>10959</v>
      </c>
      <c r="Q982" s="36">
        <v>1.18</v>
      </c>
      <c r="R982" s="37">
        <v>29000</v>
      </c>
      <c r="S982" s="37">
        <v>0</v>
      </c>
      <c r="T982" s="37">
        <f t="shared" si="15"/>
        <v>29000</v>
      </c>
    </row>
    <row r="983" spans="1:20" x14ac:dyDescent="0.3">
      <c r="A983" s="32" t="s">
        <v>5571</v>
      </c>
      <c r="B983" s="32" t="s">
        <v>5872</v>
      </c>
      <c r="C983" s="32" t="s">
        <v>5873</v>
      </c>
      <c r="D983" s="32" t="s">
        <v>5874</v>
      </c>
      <c r="E983" s="32" t="s">
        <v>5875</v>
      </c>
      <c r="F983" s="32">
        <v>1</v>
      </c>
      <c r="G983" s="32" t="s">
        <v>5876</v>
      </c>
      <c r="H983" s="32" t="s">
        <v>934</v>
      </c>
      <c r="I983" s="23" t="s">
        <v>120</v>
      </c>
      <c r="J983" s="32" t="s">
        <v>102</v>
      </c>
      <c r="K983" s="32" t="s">
        <v>5874</v>
      </c>
      <c r="L983" s="32" t="s">
        <v>5875</v>
      </c>
      <c r="M983" s="34" t="s">
        <v>103</v>
      </c>
      <c r="N983" s="34" t="s">
        <v>104</v>
      </c>
      <c r="O983" s="35"/>
      <c r="P983" s="35">
        <v>10960</v>
      </c>
      <c r="Q983" s="36">
        <v>1.18</v>
      </c>
      <c r="R983" s="37">
        <v>44000</v>
      </c>
      <c r="S983" s="37">
        <v>3500</v>
      </c>
      <c r="T983" s="37">
        <f t="shared" si="15"/>
        <v>47500</v>
      </c>
    </row>
    <row r="984" spans="1:20" x14ac:dyDescent="0.3">
      <c r="A984" s="32" t="s">
        <v>5110</v>
      </c>
      <c r="B984" s="32" t="s">
        <v>5877</v>
      </c>
      <c r="C984" s="32" t="s">
        <v>5878</v>
      </c>
      <c r="D984" s="32" t="s">
        <v>5879</v>
      </c>
      <c r="E984" s="32" t="s">
        <v>5880</v>
      </c>
      <c r="F984" s="32">
        <v>1</v>
      </c>
      <c r="G984" s="32" t="s">
        <v>5881</v>
      </c>
      <c r="H984" s="32" t="s">
        <v>2491</v>
      </c>
      <c r="I984" s="23" t="s">
        <v>120</v>
      </c>
      <c r="J984" s="23" t="s">
        <v>5882</v>
      </c>
      <c r="K984" s="32" t="s">
        <v>2433</v>
      </c>
      <c r="L984" s="32" t="s">
        <v>5880</v>
      </c>
      <c r="M984" s="34" t="s">
        <v>103</v>
      </c>
      <c r="N984" s="34" t="s">
        <v>104</v>
      </c>
      <c r="O984" s="35"/>
      <c r="P984" s="35">
        <v>10961</v>
      </c>
      <c r="Q984" s="36">
        <v>1.18</v>
      </c>
      <c r="R984" s="37">
        <v>84000</v>
      </c>
      <c r="S984" s="37">
        <v>3500</v>
      </c>
      <c r="T984" s="37">
        <f t="shared" si="15"/>
        <v>87500</v>
      </c>
    </row>
    <row r="985" spans="1:20" x14ac:dyDescent="0.3">
      <c r="A985" s="32" t="s">
        <v>5233</v>
      </c>
      <c r="B985" s="32" t="s">
        <v>5883</v>
      </c>
      <c r="C985" s="32" t="s">
        <v>5884</v>
      </c>
      <c r="D985" s="32" t="s">
        <v>5885</v>
      </c>
      <c r="E985" s="32" t="s">
        <v>5886</v>
      </c>
      <c r="F985" s="32">
        <v>1</v>
      </c>
      <c r="G985" s="32" t="s">
        <v>5887</v>
      </c>
      <c r="H985" s="32" t="s">
        <v>2491</v>
      </c>
      <c r="I985" s="23" t="s">
        <v>120</v>
      </c>
      <c r="J985" s="23" t="s">
        <v>5888</v>
      </c>
      <c r="K985" s="32" t="s">
        <v>5885</v>
      </c>
      <c r="L985" s="32" t="s">
        <v>5886</v>
      </c>
      <c r="M985" s="34" t="s">
        <v>103</v>
      </c>
      <c r="N985" s="34" t="s">
        <v>104</v>
      </c>
      <c r="O985" s="35"/>
      <c r="P985" s="35">
        <v>10962</v>
      </c>
      <c r="Q985" s="36">
        <v>1.18</v>
      </c>
      <c r="R985" s="37">
        <v>84000</v>
      </c>
      <c r="S985" s="37">
        <v>3500</v>
      </c>
      <c r="T985" s="37">
        <f t="shared" si="15"/>
        <v>87500</v>
      </c>
    </row>
    <row r="986" spans="1:20" x14ac:dyDescent="0.3">
      <c r="A986" s="32" t="s">
        <v>5654</v>
      </c>
      <c r="B986" s="32" t="s">
        <v>5889</v>
      </c>
      <c r="C986" s="32" t="s">
        <v>5890</v>
      </c>
      <c r="D986" s="32" t="s">
        <v>4581</v>
      </c>
      <c r="E986" s="32" t="s">
        <v>4582</v>
      </c>
      <c r="F986" s="32">
        <v>1</v>
      </c>
      <c r="G986" s="32" t="s">
        <v>5891</v>
      </c>
      <c r="H986" s="32" t="s">
        <v>2491</v>
      </c>
      <c r="I986" s="39" t="s">
        <v>101</v>
      </c>
      <c r="J986" s="23" t="s">
        <v>5892</v>
      </c>
      <c r="K986" s="32" t="s">
        <v>4581</v>
      </c>
      <c r="L986" s="32" t="s">
        <v>4582</v>
      </c>
      <c r="M986" s="34" t="s">
        <v>103</v>
      </c>
      <c r="N986" s="34" t="s">
        <v>104</v>
      </c>
      <c r="O986" s="35"/>
      <c r="P986" s="35">
        <v>10963</v>
      </c>
      <c r="Q986" s="36">
        <v>1.18</v>
      </c>
      <c r="R986" s="37">
        <v>84000</v>
      </c>
      <c r="S986" s="37">
        <v>0</v>
      </c>
      <c r="T986" s="37">
        <f t="shared" si="15"/>
        <v>84000</v>
      </c>
    </row>
    <row r="987" spans="1:20" x14ac:dyDescent="0.3">
      <c r="A987" s="32" t="s">
        <v>5893</v>
      </c>
      <c r="B987" s="32" t="s">
        <v>5894</v>
      </c>
      <c r="C987" s="32" t="s">
        <v>5895</v>
      </c>
      <c r="D987" s="32" t="s">
        <v>5650</v>
      </c>
      <c r="E987" s="32" t="s">
        <v>5896</v>
      </c>
      <c r="F987" s="51">
        <v>2</v>
      </c>
      <c r="G987" s="32" t="s">
        <v>5897</v>
      </c>
      <c r="H987" s="32" t="s">
        <v>3094</v>
      </c>
      <c r="I987" s="39" t="s">
        <v>101</v>
      </c>
      <c r="J987" s="23" t="s">
        <v>5898</v>
      </c>
      <c r="K987" s="32" t="s">
        <v>5899</v>
      </c>
      <c r="L987" s="32" t="s">
        <v>5900</v>
      </c>
      <c r="M987" s="44" t="s">
        <v>406</v>
      </c>
      <c r="N987" s="44" t="s">
        <v>407</v>
      </c>
      <c r="O987" s="35"/>
      <c r="P987" s="35">
        <v>10964</v>
      </c>
      <c r="Q987" s="36">
        <v>1.18</v>
      </c>
      <c r="R987" s="37">
        <v>39000</v>
      </c>
      <c r="S987" s="37">
        <v>0</v>
      </c>
      <c r="T987" s="37">
        <f t="shared" si="15"/>
        <v>78000</v>
      </c>
    </row>
    <row r="988" spans="1:20" x14ac:dyDescent="0.3">
      <c r="A988" s="32" t="s">
        <v>5901</v>
      </c>
      <c r="B988" s="32" t="s">
        <v>5902</v>
      </c>
      <c r="C988" s="32" t="s">
        <v>5903</v>
      </c>
      <c r="D988" s="32" t="s">
        <v>5650</v>
      </c>
      <c r="E988" s="32" t="s">
        <v>5904</v>
      </c>
      <c r="F988" s="51">
        <v>3</v>
      </c>
      <c r="G988" s="32" t="s">
        <v>5905</v>
      </c>
      <c r="H988" s="32" t="s">
        <v>3094</v>
      </c>
      <c r="I988" s="39" t="s">
        <v>101</v>
      </c>
      <c r="J988" s="23" t="s">
        <v>5906</v>
      </c>
      <c r="K988" s="32" t="s">
        <v>5899</v>
      </c>
      <c r="L988" s="32" t="s">
        <v>5900</v>
      </c>
      <c r="M988" s="44" t="s">
        <v>406</v>
      </c>
      <c r="N988" s="44" t="s">
        <v>407</v>
      </c>
      <c r="O988" s="35"/>
      <c r="P988" s="35">
        <v>10965</v>
      </c>
      <c r="Q988" s="36">
        <v>1.18</v>
      </c>
      <c r="R988" s="37">
        <v>39000</v>
      </c>
      <c r="S988" s="37">
        <v>0</v>
      </c>
      <c r="T988" s="37">
        <f t="shared" si="15"/>
        <v>117000</v>
      </c>
    </row>
    <row r="989" spans="1:20" x14ac:dyDescent="0.3">
      <c r="A989" s="32" t="s">
        <v>5554</v>
      </c>
      <c r="B989" s="32" t="s">
        <v>5907</v>
      </c>
      <c r="C989" s="32" t="s">
        <v>5908</v>
      </c>
      <c r="D989" s="32" t="s">
        <v>5909</v>
      </c>
      <c r="E989" s="32" t="s">
        <v>5910</v>
      </c>
      <c r="F989" s="51">
        <v>3</v>
      </c>
      <c r="G989" s="32" t="s">
        <v>5911</v>
      </c>
      <c r="H989" s="32" t="s">
        <v>3880</v>
      </c>
      <c r="I989" s="39" t="s">
        <v>101</v>
      </c>
      <c r="J989" s="32" t="s">
        <v>5912</v>
      </c>
      <c r="K989" s="32" t="s">
        <v>5909</v>
      </c>
      <c r="L989" s="32" t="s">
        <v>5910</v>
      </c>
      <c r="M989" s="34" t="s">
        <v>103</v>
      </c>
      <c r="N989" s="34" t="s">
        <v>104</v>
      </c>
      <c r="O989" s="35"/>
      <c r="P989" s="35">
        <v>10966</v>
      </c>
      <c r="Q989" s="36">
        <v>1.18</v>
      </c>
      <c r="R989" s="37">
        <v>60000</v>
      </c>
      <c r="S989" s="37">
        <v>0</v>
      </c>
      <c r="T989" s="37">
        <f t="shared" si="15"/>
        <v>180000</v>
      </c>
    </row>
    <row r="990" spans="1:20" x14ac:dyDescent="0.3">
      <c r="A990" s="32" t="s">
        <v>5526</v>
      </c>
      <c r="B990" s="32" t="s">
        <v>5913</v>
      </c>
      <c r="C990" s="32" t="s">
        <v>5914</v>
      </c>
      <c r="D990" s="32" t="s">
        <v>5529</v>
      </c>
      <c r="E990" s="32" t="s">
        <v>5530</v>
      </c>
      <c r="F990" s="51">
        <v>3</v>
      </c>
      <c r="G990" s="32" t="s">
        <v>5531</v>
      </c>
      <c r="H990" s="32" t="s">
        <v>3880</v>
      </c>
      <c r="I990" s="23" t="s">
        <v>120</v>
      </c>
      <c r="J990" s="32" t="s">
        <v>102</v>
      </c>
      <c r="K990" s="32" t="s">
        <v>2239</v>
      </c>
      <c r="L990" s="32" t="s">
        <v>2240</v>
      </c>
      <c r="M990" s="34" t="s">
        <v>103</v>
      </c>
      <c r="N990" s="34" t="s">
        <v>104</v>
      </c>
      <c r="O990" s="35"/>
      <c r="P990" s="35">
        <v>10967</v>
      </c>
      <c r="Q990" s="36">
        <v>1.18</v>
      </c>
      <c r="R990" s="37">
        <v>60000</v>
      </c>
      <c r="S990" s="37">
        <v>10500</v>
      </c>
      <c r="T990" s="37">
        <f t="shared" si="15"/>
        <v>190500</v>
      </c>
    </row>
    <row r="991" spans="1:20" x14ac:dyDescent="0.3">
      <c r="A991" s="32" t="s">
        <v>5915</v>
      </c>
      <c r="B991" s="32" t="s">
        <v>5916</v>
      </c>
      <c r="C991" s="32" t="s">
        <v>5917</v>
      </c>
      <c r="D991" s="32" t="s">
        <v>2504</v>
      </c>
      <c r="E991" s="32" t="s">
        <v>2505</v>
      </c>
      <c r="F991" s="32">
        <v>1</v>
      </c>
      <c r="G991" s="32" t="s">
        <v>2506</v>
      </c>
      <c r="H991" s="32" t="s">
        <v>2507</v>
      </c>
      <c r="I991" s="23" t="s">
        <v>120</v>
      </c>
      <c r="J991" s="32" t="s">
        <v>5918</v>
      </c>
      <c r="K991" s="32" t="s">
        <v>2504</v>
      </c>
      <c r="L991" s="32" t="s">
        <v>2505</v>
      </c>
      <c r="M991" s="34" t="s">
        <v>103</v>
      </c>
      <c r="N991" s="34" t="s">
        <v>104</v>
      </c>
      <c r="O991" s="35"/>
      <c r="P991" s="35">
        <v>10968</v>
      </c>
      <c r="Q991" s="36">
        <v>1.18</v>
      </c>
      <c r="R991" s="37">
        <v>81000</v>
      </c>
      <c r="S991" s="37">
        <v>3500</v>
      </c>
      <c r="T991" s="37">
        <f t="shared" si="15"/>
        <v>84500</v>
      </c>
    </row>
    <row r="992" spans="1:20" x14ac:dyDescent="0.3">
      <c r="A992" s="32" t="s">
        <v>5919</v>
      </c>
      <c r="B992" s="32" t="s">
        <v>5920</v>
      </c>
      <c r="C992" s="32" t="s">
        <v>5921</v>
      </c>
      <c r="D992" s="32" t="s">
        <v>5922</v>
      </c>
      <c r="E992" s="32" t="s">
        <v>5923</v>
      </c>
      <c r="F992" s="32">
        <v>1</v>
      </c>
      <c r="G992" s="32" t="s">
        <v>5924</v>
      </c>
      <c r="H992" s="32" t="s">
        <v>947</v>
      </c>
      <c r="I992" s="23" t="s">
        <v>120</v>
      </c>
      <c r="J992" s="23" t="s">
        <v>5925</v>
      </c>
      <c r="K992" s="32" t="s">
        <v>5922</v>
      </c>
      <c r="L992" s="32" t="s">
        <v>5923</v>
      </c>
      <c r="M992" s="34" t="s">
        <v>103</v>
      </c>
      <c r="N992" s="34" t="s">
        <v>104</v>
      </c>
      <c r="O992" s="35"/>
      <c r="P992" s="35">
        <v>10969</v>
      </c>
      <c r="Q992" s="36">
        <v>1.18</v>
      </c>
      <c r="R992" s="37">
        <v>116000</v>
      </c>
      <c r="S992" s="37">
        <v>3500</v>
      </c>
      <c r="T992" s="37">
        <f t="shared" si="15"/>
        <v>119500</v>
      </c>
    </row>
    <row r="993" spans="1:20" x14ac:dyDescent="0.3">
      <c r="A993" s="32" t="s">
        <v>5919</v>
      </c>
      <c r="B993" s="32" t="s">
        <v>5926</v>
      </c>
      <c r="C993" s="32" t="s">
        <v>5927</v>
      </c>
      <c r="D993" s="32" t="s">
        <v>5928</v>
      </c>
      <c r="E993" s="32" t="s">
        <v>5929</v>
      </c>
      <c r="F993" s="32">
        <v>1</v>
      </c>
      <c r="G993" s="32" t="s">
        <v>5930</v>
      </c>
      <c r="H993" s="32" t="s">
        <v>947</v>
      </c>
      <c r="I993" s="23" t="s">
        <v>120</v>
      </c>
      <c r="J993" s="23" t="s">
        <v>5931</v>
      </c>
      <c r="K993" s="32" t="s">
        <v>5922</v>
      </c>
      <c r="L993" s="32" t="s">
        <v>5923</v>
      </c>
      <c r="M993" s="34" t="s">
        <v>103</v>
      </c>
      <c r="N993" s="34" t="s">
        <v>104</v>
      </c>
      <c r="O993" s="35"/>
      <c r="P993" s="35">
        <v>10970</v>
      </c>
      <c r="Q993" s="36">
        <v>1.18</v>
      </c>
      <c r="R993" s="37">
        <v>116000</v>
      </c>
      <c r="S993" s="37">
        <v>3500</v>
      </c>
      <c r="T993" s="37">
        <f t="shared" si="15"/>
        <v>119500</v>
      </c>
    </row>
    <row r="994" spans="1:20" x14ac:dyDescent="0.3">
      <c r="A994" s="32" t="s">
        <v>5932</v>
      </c>
      <c r="B994" s="32" t="s">
        <v>5933</v>
      </c>
      <c r="C994" s="32" t="s">
        <v>5934</v>
      </c>
      <c r="D994" s="32" t="s">
        <v>5935</v>
      </c>
      <c r="E994" s="32" t="s">
        <v>5936</v>
      </c>
      <c r="F994" s="32">
        <v>1</v>
      </c>
      <c r="G994" s="32" t="s">
        <v>5937</v>
      </c>
      <c r="H994" s="47" t="s">
        <v>5446</v>
      </c>
      <c r="I994" s="47"/>
      <c r="J994" s="32" t="s">
        <v>102</v>
      </c>
      <c r="K994" s="32" t="s">
        <v>5935</v>
      </c>
      <c r="L994" s="32" t="s">
        <v>5936</v>
      </c>
      <c r="M994" s="48" t="s">
        <v>570</v>
      </c>
      <c r="N994" s="48" t="s">
        <v>571</v>
      </c>
      <c r="O994" s="35"/>
      <c r="P994" s="35">
        <v>10971</v>
      </c>
      <c r="Q994" s="36">
        <v>1.18</v>
      </c>
      <c r="R994" s="37">
        <v>20000</v>
      </c>
      <c r="S994" s="37">
        <v>0</v>
      </c>
      <c r="T994" s="37">
        <f t="shared" si="15"/>
        <v>20000</v>
      </c>
    </row>
    <row r="995" spans="1:20" x14ac:dyDescent="0.3">
      <c r="A995" s="32" t="s">
        <v>5716</v>
      </c>
      <c r="B995" s="32" t="s">
        <v>5938</v>
      </c>
      <c r="C995" s="32" t="s">
        <v>5939</v>
      </c>
      <c r="D995" s="32" t="s">
        <v>1316</v>
      </c>
      <c r="E995" s="32" t="s">
        <v>5940</v>
      </c>
      <c r="F995" s="32">
        <v>1</v>
      </c>
      <c r="G995" s="32" t="s">
        <v>5941</v>
      </c>
      <c r="H995" s="32" t="s">
        <v>955</v>
      </c>
      <c r="I995" s="23" t="s">
        <v>120</v>
      </c>
      <c r="J995" s="32" t="s">
        <v>102</v>
      </c>
      <c r="K995" s="32" t="s">
        <v>5942</v>
      </c>
      <c r="L995" s="32" t="s">
        <v>5943</v>
      </c>
      <c r="M995" s="34" t="s">
        <v>103</v>
      </c>
      <c r="N995" s="34" t="s">
        <v>104</v>
      </c>
      <c r="O995" s="35"/>
      <c r="P995" s="35">
        <v>10972</v>
      </c>
      <c r="Q995" s="36">
        <v>1.18</v>
      </c>
      <c r="R995" s="37">
        <v>26000</v>
      </c>
      <c r="S995" s="37">
        <v>0</v>
      </c>
      <c r="T995" s="37">
        <f t="shared" si="15"/>
        <v>26000</v>
      </c>
    </row>
    <row r="996" spans="1:20" x14ac:dyDescent="0.3">
      <c r="A996" s="32" t="s">
        <v>5944</v>
      </c>
      <c r="B996" s="32" t="s">
        <v>5945</v>
      </c>
      <c r="C996" s="32" t="s">
        <v>5946</v>
      </c>
      <c r="D996" s="32" t="s">
        <v>5947</v>
      </c>
      <c r="E996" s="32" t="s">
        <v>5948</v>
      </c>
      <c r="F996" s="32">
        <v>1</v>
      </c>
      <c r="G996" s="32" t="s">
        <v>5949</v>
      </c>
      <c r="H996" s="32" t="s">
        <v>955</v>
      </c>
      <c r="I996" s="23" t="s">
        <v>120</v>
      </c>
      <c r="J996" s="32" t="s">
        <v>102</v>
      </c>
      <c r="K996" s="32" t="s">
        <v>5947</v>
      </c>
      <c r="L996" s="32" t="s">
        <v>5948</v>
      </c>
      <c r="M996" s="34" t="s">
        <v>103</v>
      </c>
      <c r="N996" s="34" t="s">
        <v>104</v>
      </c>
      <c r="O996" s="35"/>
      <c r="P996" s="35">
        <v>10973</v>
      </c>
      <c r="Q996" s="36">
        <v>1.18</v>
      </c>
      <c r="R996" s="37">
        <v>26000</v>
      </c>
      <c r="S996" s="37">
        <v>0</v>
      </c>
      <c r="T996" s="37">
        <f t="shared" si="15"/>
        <v>26000</v>
      </c>
    </row>
    <row r="997" spans="1:20" x14ac:dyDescent="0.3">
      <c r="A997" s="32" t="s">
        <v>5624</v>
      </c>
      <c r="B997" s="32" t="s">
        <v>5950</v>
      </c>
      <c r="C997" s="32" t="s">
        <v>5951</v>
      </c>
      <c r="D997" s="32" t="s">
        <v>5952</v>
      </c>
      <c r="E997" s="32" t="s">
        <v>5953</v>
      </c>
      <c r="F997" s="51">
        <v>2</v>
      </c>
      <c r="G997" s="32" t="s">
        <v>5954</v>
      </c>
      <c r="H997" s="32" t="s">
        <v>955</v>
      </c>
      <c r="I997" s="23" t="s">
        <v>120</v>
      </c>
      <c r="J997" s="32" t="s">
        <v>102</v>
      </c>
      <c r="K997" s="32" t="s">
        <v>5952</v>
      </c>
      <c r="L997" s="32" t="s">
        <v>5953</v>
      </c>
      <c r="M997" s="34" t="s">
        <v>103</v>
      </c>
      <c r="N997" s="34" t="s">
        <v>104</v>
      </c>
      <c r="O997" s="35"/>
      <c r="P997" s="35">
        <v>10974</v>
      </c>
      <c r="Q997" s="36">
        <v>1.18</v>
      </c>
      <c r="R997" s="37">
        <v>26000</v>
      </c>
      <c r="S997" s="37">
        <v>0</v>
      </c>
      <c r="T997" s="37">
        <f t="shared" si="15"/>
        <v>52000</v>
      </c>
    </row>
    <row r="998" spans="1:20" x14ac:dyDescent="0.3">
      <c r="A998" s="32" t="s">
        <v>5583</v>
      </c>
      <c r="B998" s="32" t="s">
        <v>5955</v>
      </c>
      <c r="C998" s="32" t="s">
        <v>5956</v>
      </c>
      <c r="D998" s="32" t="s">
        <v>5957</v>
      </c>
      <c r="E998" s="32" t="s">
        <v>5958</v>
      </c>
      <c r="F998" s="32">
        <v>1</v>
      </c>
      <c r="G998" s="32" t="s">
        <v>5959</v>
      </c>
      <c r="H998" s="32" t="s">
        <v>955</v>
      </c>
      <c r="I998" s="23" t="s">
        <v>120</v>
      </c>
      <c r="J998" s="32" t="s">
        <v>102</v>
      </c>
      <c r="K998" s="32" t="s">
        <v>5957</v>
      </c>
      <c r="L998" s="32" t="s">
        <v>5958</v>
      </c>
      <c r="M998" s="34" t="s">
        <v>103</v>
      </c>
      <c r="N998" s="34" t="s">
        <v>104</v>
      </c>
      <c r="O998" s="35"/>
      <c r="P998" s="35">
        <v>10975</v>
      </c>
      <c r="Q998" s="36">
        <v>1.18</v>
      </c>
      <c r="R998" s="37">
        <v>26000</v>
      </c>
      <c r="S998" s="37">
        <v>0</v>
      </c>
      <c r="T998" s="37">
        <f t="shared" ref="T998:T1061" si="16">R998*F998+S998</f>
        <v>26000</v>
      </c>
    </row>
    <row r="999" spans="1:20" x14ac:dyDescent="0.3">
      <c r="A999" s="32" t="s">
        <v>5960</v>
      </c>
      <c r="B999" s="32" t="s">
        <v>5961</v>
      </c>
      <c r="C999" s="32" t="s">
        <v>5962</v>
      </c>
      <c r="D999" s="32" t="s">
        <v>5963</v>
      </c>
      <c r="E999" s="32" t="s">
        <v>5964</v>
      </c>
      <c r="F999" s="32">
        <v>1</v>
      </c>
      <c r="G999" s="32" t="s">
        <v>5965</v>
      </c>
      <c r="H999" s="32" t="s">
        <v>955</v>
      </c>
      <c r="I999" s="23" t="s">
        <v>120</v>
      </c>
      <c r="J999" s="32" t="s">
        <v>102</v>
      </c>
      <c r="K999" s="32" t="s">
        <v>5963</v>
      </c>
      <c r="L999" s="32" t="s">
        <v>5964</v>
      </c>
      <c r="M999" s="34" t="s">
        <v>103</v>
      </c>
      <c r="N999" s="34" t="s">
        <v>104</v>
      </c>
      <c r="O999" s="35"/>
      <c r="P999" s="35">
        <v>10976</v>
      </c>
      <c r="Q999" s="36">
        <v>1.18</v>
      </c>
      <c r="R999" s="37">
        <v>26000</v>
      </c>
      <c r="S999" s="37">
        <v>0</v>
      </c>
      <c r="T999" s="37">
        <f t="shared" si="16"/>
        <v>26000</v>
      </c>
    </row>
    <row r="1000" spans="1:20" x14ac:dyDescent="0.3">
      <c r="A1000" s="32" t="s">
        <v>5966</v>
      </c>
      <c r="B1000" s="32" t="s">
        <v>5967</v>
      </c>
      <c r="C1000" s="32" t="s">
        <v>5968</v>
      </c>
      <c r="D1000" s="32" t="s">
        <v>5969</v>
      </c>
      <c r="E1000" s="32" t="s">
        <v>5970</v>
      </c>
      <c r="F1000" s="32">
        <v>1</v>
      </c>
      <c r="G1000" s="32" t="s">
        <v>5971</v>
      </c>
      <c r="H1000" s="32" t="s">
        <v>955</v>
      </c>
      <c r="I1000" s="23" t="s">
        <v>120</v>
      </c>
      <c r="J1000" s="32" t="s">
        <v>102</v>
      </c>
      <c r="K1000" s="32" t="s">
        <v>5969</v>
      </c>
      <c r="L1000" s="32" t="s">
        <v>5970</v>
      </c>
      <c r="M1000" s="34" t="s">
        <v>103</v>
      </c>
      <c r="N1000" s="34" t="s">
        <v>104</v>
      </c>
      <c r="O1000" s="35"/>
      <c r="P1000" s="35">
        <v>10977</v>
      </c>
      <c r="Q1000" s="36">
        <v>1.18</v>
      </c>
      <c r="R1000" s="37">
        <v>26000</v>
      </c>
      <c r="S1000" s="37">
        <v>0</v>
      </c>
      <c r="T1000" s="37">
        <f t="shared" si="16"/>
        <v>26000</v>
      </c>
    </row>
    <row r="1001" spans="1:20" x14ac:dyDescent="0.3">
      <c r="A1001" s="32" t="s">
        <v>5972</v>
      </c>
      <c r="B1001" s="32" t="s">
        <v>5973</v>
      </c>
      <c r="C1001" s="32" t="s">
        <v>5974</v>
      </c>
      <c r="D1001" s="32" t="s">
        <v>2378</v>
      </c>
      <c r="E1001" s="32" t="s">
        <v>5975</v>
      </c>
      <c r="F1001" s="32">
        <v>1</v>
      </c>
      <c r="G1001" s="32" t="s">
        <v>5976</v>
      </c>
      <c r="H1001" s="32" t="s">
        <v>955</v>
      </c>
      <c r="I1001" s="23" t="s">
        <v>120</v>
      </c>
      <c r="J1001" s="32" t="s">
        <v>102</v>
      </c>
      <c r="K1001" s="32" t="s">
        <v>2378</v>
      </c>
      <c r="L1001" s="32" t="s">
        <v>5975</v>
      </c>
      <c r="M1001" s="34" t="s">
        <v>103</v>
      </c>
      <c r="N1001" s="34" t="s">
        <v>104</v>
      </c>
      <c r="O1001" s="35"/>
      <c r="P1001" s="35">
        <v>10978</v>
      </c>
      <c r="Q1001" s="36">
        <v>1.18</v>
      </c>
      <c r="R1001" s="37">
        <v>26000</v>
      </c>
      <c r="S1001" s="37">
        <v>0</v>
      </c>
      <c r="T1001" s="37">
        <f t="shared" si="16"/>
        <v>26000</v>
      </c>
    </row>
    <row r="1002" spans="1:20" x14ac:dyDescent="0.3">
      <c r="A1002" s="32" t="s">
        <v>5624</v>
      </c>
      <c r="B1002" s="32" t="s">
        <v>5977</v>
      </c>
      <c r="C1002" s="32" t="s">
        <v>5978</v>
      </c>
      <c r="D1002" s="32" t="s">
        <v>5979</v>
      </c>
      <c r="E1002" s="32" t="s">
        <v>5980</v>
      </c>
      <c r="F1002" s="32">
        <v>1</v>
      </c>
      <c r="G1002" s="32" t="s">
        <v>5981</v>
      </c>
      <c r="H1002" s="32" t="s">
        <v>975</v>
      </c>
      <c r="I1002" s="23" t="s">
        <v>120</v>
      </c>
      <c r="J1002" s="32" t="s">
        <v>102</v>
      </c>
      <c r="K1002" s="32" t="s">
        <v>5979</v>
      </c>
      <c r="L1002" s="32" t="s">
        <v>5980</v>
      </c>
      <c r="M1002" s="34" t="s">
        <v>103</v>
      </c>
      <c r="N1002" s="34" t="s">
        <v>104</v>
      </c>
      <c r="O1002" s="35"/>
      <c r="P1002" s="35">
        <v>10979</v>
      </c>
      <c r="Q1002" s="36">
        <v>1.18</v>
      </c>
      <c r="R1002" s="37">
        <v>52000</v>
      </c>
      <c r="S1002" s="37">
        <v>0</v>
      </c>
      <c r="T1002" s="37">
        <f t="shared" si="16"/>
        <v>52000</v>
      </c>
    </row>
    <row r="1003" spans="1:20" x14ac:dyDescent="0.3">
      <c r="A1003" s="32" t="s">
        <v>5982</v>
      </c>
      <c r="B1003" s="32" t="s">
        <v>5983</v>
      </c>
      <c r="C1003" s="32" t="s">
        <v>5984</v>
      </c>
      <c r="D1003" s="32" t="s">
        <v>5985</v>
      </c>
      <c r="E1003" s="32" t="s">
        <v>5986</v>
      </c>
      <c r="F1003" s="32">
        <v>1</v>
      </c>
      <c r="G1003" s="32" t="s">
        <v>5987</v>
      </c>
      <c r="H1003" s="32" t="s">
        <v>975</v>
      </c>
      <c r="I1003" s="23" t="s">
        <v>120</v>
      </c>
      <c r="J1003" s="23" t="s">
        <v>5988</v>
      </c>
      <c r="K1003" s="32" t="s">
        <v>5989</v>
      </c>
      <c r="L1003" s="32" t="s">
        <v>5990</v>
      </c>
      <c r="M1003" s="34" t="s">
        <v>103</v>
      </c>
      <c r="N1003" s="34" t="s">
        <v>104</v>
      </c>
      <c r="O1003" s="35"/>
      <c r="P1003" s="35">
        <v>10980</v>
      </c>
      <c r="Q1003" s="36">
        <v>1.18</v>
      </c>
      <c r="R1003" s="37">
        <v>52000</v>
      </c>
      <c r="S1003" s="37">
        <v>0</v>
      </c>
      <c r="T1003" s="37">
        <f t="shared" si="16"/>
        <v>52000</v>
      </c>
    </row>
    <row r="1004" spans="1:20" x14ac:dyDescent="0.3">
      <c r="A1004" s="32" t="s">
        <v>5991</v>
      </c>
      <c r="B1004" s="32" t="s">
        <v>5992</v>
      </c>
      <c r="C1004" s="32" t="s">
        <v>5993</v>
      </c>
      <c r="D1004" s="32" t="s">
        <v>5989</v>
      </c>
      <c r="E1004" s="32" t="s">
        <v>5990</v>
      </c>
      <c r="F1004" s="32">
        <v>1</v>
      </c>
      <c r="G1004" s="32" t="s">
        <v>5994</v>
      </c>
      <c r="H1004" s="32" t="s">
        <v>975</v>
      </c>
      <c r="I1004" s="23" t="s">
        <v>120</v>
      </c>
      <c r="J1004" s="23" t="s">
        <v>5988</v>
      </c>
      <c r="K1004" s="32" t="s">
        <v>5989</v>
      </c>
      <c r="L1004" s="32" t="s">
        <v>5990</v>
      </c>
      <c r="M1004" s="34" t="s">
        <v>103</v>
      </c>
      <c r="N1004" s="34" t="s">
        <v>104</v>
      </c>
      <c r="O1004" s="35"/>
      <c r="P1004" s="35">
        <v>10981</v>
      </c>
      <c r="Q1004" s="36">
        <v>1.18</v>
      </c>
      <c r="R1004" s="37">
        <v>52000</v>
      </c>
      <c r="S1004" s="37">
        <v>0</v>
      </c>
      <c r="T1004" s="37">
        <f t="shared" si="16"/>
        <v>52000</v>
      </c>
    </row>
    <row r="1005" spans="1:20" x14ac:dyDescent="0.3">
      <c r="A1005" s="32" t="s">
        <v>5982</v>
      </c>
      <c r="B1005" s="32" t="s">
        <v>5995</v>
      </c>
      <c r="C1005" s="32" t="s">
        <v>5996</v>
      </c>
      <c r="D1005" s="32" t="s">
        <v>5997</v>
      </c>
      <c r="E1005" s="32" t="s">
        <v>5998</v>
      </c>
      <c r="F1005" s="32">
        <v>1</v>
      </c>
      <c r="G1005" s="32" t="s">
        <v>5999</v>
      </c>
      <c r="H1005" s="32" t="s">
        <v>975</v>
      </c>
      <c r="I1005" s="23" t="s">
        <v>120</v>
      </c>
      <c r="J1005" s="23" t="s">
        <v>5988</v>
      </c>
      <c r="K1005" s="32" t="s">
        <v>5989</v>
      </c>
      <c r="L1005" s="32" t="s">
        <v>5990</v>
      </c>
      <c r="M1005" s="34" t="s">
        <v>103</v>
      </c>
      <c r="N1005" s="34" t="s">
        <v>104</v>
      </c>
      <c r="O1005" s="35"/>
      <c r="P1005" s="35">
        <v>10982</v>
      </c>
      <c r="Q1005" s="36">
        <v>1.18</v>
      </c>
      <c r="R1005" s="37">
        <v>52000</v>
      </c>
      <c r="S1005" s="37">
        <v>0</v>
      </c>
      <c r="T1005" s="37">
        <f t="shared" si="16"/>
        <v>52000</v>
      </c>
    </row>
    <row r="1006" spans="1:20" x14ac:dyDescent="0.3">
      <c r="A1006" s="32" t="s">
        <v>5982</v>
      </c>
      <c r="B1006" s="32" t="s">
        <v>6000</v>
      </c>
      <c r="C1006" s="32" t="s">
        <v>6001</v>
      </c>
      <c r="D1006" s="32" t="s">
        <v>6002</v>
      </c>
      <c r="E1006" s="32" t="s">
        <v>6003</v>
      </c>
      <c r="F1006" s="32">
        <v>1</v>
      </c>
      <c r="G1006" s="32" t="s">
        <v>6004</v>
      </c>
      <c r="H1006" s="32" t="s">
        <v>975</v>
      </c>
      <c r="I1006" s="23" t="s">
        <v>120</v>
      </c>
      <c r="J1006" s="23" t="s">
        <v>6005</v>
      </c>
      <c r="K1006" s="32" t="s">
        <v>5989</v>
      </c>
      <c r="L1006" s="32" t="s">
        <v>5990</v>
      </c>
      <c r="M1006" s="34" t="s">
        <v>103</v>
      </c>
      <c r="N1006" s="34" t="s">
        <v>104</v>
      </c>
      <c r="O1006" s="35"/>
      <c r="P1006" s="35">
        <v>10983</v>
      </c>
      <c r="Q1006" s="36">
        <v>1.18</v>
      </c>
      <c r="R1006" s="37">
        <v>52000</v>
      </c>
      <c r="S1006" s="37">
        <v>0</v>
      </c>
      <c r="T1006" s="37">
        <f t="shared" si="16"/>
        <v>52000</v>
      </c>
    </row>
    <row r="1007" spans="1:20" x14ac:dyDescent="0.3">
      <c r="A1007" s="32" t="s">
        <v>6006</v>
      </c>
      <c r="B1007" s="32" t="s">
        <v>6007</v>
      </c>
      <c r="C1007" s="32" t="s">
        <v>6008</v>
      </c>
      <c r="D1007" s="32" t="s">
        <v>6009</v>
      </c>
      <c r="E1007" s="32" t="s">
        <v>6010</v>
      </c>
      <c r="F1007" s="32">
        <v>1</v>
      </c>
      <c r="G1007" s="32" t="s">
        <v>6011</v>
      </c>
      <c r="H1007" s="32" t="s">
        <v>975</v>
      </c>
      <c r="I1007" s="23" t="s">
        <v>120</v>
      </c>
      <c r="J1007" s="23" t="s">
        <v>6012</v>
      </c>
      <c r="K1007" s="32" t="s">
        <v>6009</v>
      </c>
      <c r="L1007" s="32" t="s">
        <v>6010</v>
      </c>
      <c r="M1007" s="34" t="s">
        <v>103</v>
      </c>
      <c r="N1007" s="34" t="s">
        <v>104</v>
      </c>
      <c r="O1007" s="35"/>
      <c r="P1007" s="35">
        <v>10984</v>
      </c>
      <c r="Q1007" s="36">
        <v>1.18</v>
      </c>
      <c r="R1007" s="37">
        <v>52000</v>
      </c>
      <c r="S1007" s="37">
        <v>0</v>
      </c>
      <c r="T1007" s="37">
        <f t="shared" si="16"/>
        <v>52000</v>
      </c>
    </row>
    <row r="1008" spans="1:20" x14ac:dyDescent="0.3">
      <c r="A1008" s="32" t="s">
        <v>5335</v>
      </c>
      <c r="B1008" s="32" t="s">
        <v>6013</v>
      </c>
      <c r="C1008" s="32" t="s">
        <v>6014</v>
      </c>
      <c r="D1008" s="32" t="s">
        <v>5868</v>
      </c>
      <c r="E1008" s="32" t="s">
        <v>5869</v>
      </c>
      <c r="F1008" s="32">
        <v>1</v>
      </c>
      <c r="G1008" s="32" t="s">
        <v>5870</v>
      </c>
      <c r="H1008" s="32" t="s">
        <v>975</v>
      </c>
      <c r="I1008" s="23" t="s">
        <v>120</v>
      </c>
      <c r="J1008" s="23" t="s">
        <v>5871</v>
      </c>
      <c r="K1008" s="32" t="s">
        <v>5868</v>
      </c>
      <c r="L1008" s="32" t="s">
        <v>5869</v>
      </c>
      <c r="M1008" s="34" t="s">
        <v>103</v>
      </c>
      <c r="N1008" s="34" t="s">
        <v>104</v>
      </c>
      <c r="O1008" s="35"/>
      <c r="P1008" s="35">
        <v>10985</v>
      </c>
      <c r="Q1008" s="36">
        <v>1.18</v>
      </c>
      <c r="R1008" s="37">
        <v>52000</v>
      </c>
      <c r="S1008" s="37">
        <v>0</v>
      </c>
      <c r="T1008" s="37">
        <f t="shared" si="16"/>
        <v>52000</v>
      </c>
    </row>
    <row r="1009" spans="1:20" x14ac:dyDescent="0.3">
      <c r="A1009" s="32" t="s">
        <v>5722</v>
      </c>
      <c r="B1009" s="32" t="s">
        <v>6015</v>
      </c>
      <c r="C1009" s="32" t="s">
        <v>6016</v>
      </c>
      <c r="D1009" s="32" t="s">
        <v>6017</v>
      </c>
      <c r="E1009" s="32" t="s">
        <v>6018</v>
      </c>
      <c r="F1009" s="32">
        <v>1</v>
      </c>
      <c r="G1009" s="32" t="s">
        <v>6019</v>
      </c>
      <c r="H1009" s="32" t="s">
        <v>975</v>
      </c>
      <c r="I1009" s="23" t="s">
        <v>120</v>
      </c>
      <c r="J1009" s="32" t="s">
        <v>102</v>
      </c>
      <c r="K1009" s="32" t="s">
        <v>6017</v>
      </c>
      <c r="L1009" s="32" t="s">
        <v>6018</v>
      </c>
      <c r="M1009" s="34" t="s">
        <v>103</v>
      </c>
      <c r="N1009" s="34" t="s">
        <v>104</v>
      </c>
      <c r="O1009" s="35"/>
      <c r="P1009" s="35">
        <v>10986</v>
      </c>
      <c r="Q1009" s="36">
        <v>1.18</v>
      </c>
      <c r="R1009" s="37">
        <v>52000</v>
      </c>
      <c r="S1009" s="37">
        <v>0</v>
      </c>
      <c r="T1009" s="37">
        <f t="shared" si="16"/>
        <v>52000</v>
      </c>
    </row>
    <row r="1010" spans="1:20" x14ac:dyDescent="0.3">
      <c r="A1010" s="32" t="s">
        <v>5654</v>
      </c>
      <c r="B1010" s="32" t="s">
        <v>6020</v>
      </c>
      <c r="C1010" s="32" t="s">
        <v>6021</v>
      </c>
      <c r="D1010" s="32" t="s">
        <v>6022</v>
      </c>
      <c r="E1010" s="32" t="s">
        <v>6023</v>
      </c>
      <c r="F1010" s="32">
        <v>1</v>
      </c>
      <c r="G1010" s="32" t="s">
        <v>6024</v>
      </c>
      <c r="H1010" s="32" t="s">
        <v>975</v>
      </c>
      <c r="I1010" s="23" t="s">
        <v>120</v>
      </c>
      <c r="J1010" s="32" t="s">
        <v>6025</v>
      </c>
      <c r="K1010" s="32" t="s">
        <v>6022</v>
      </c>
      <c r="L1010" s="32" t="s">
        <v>6023</v>
      </c>
      <c r="M1010" s="34" t="s">
        <v>103</v>
      </c>
      <c r="N1010" s="34" t="s">
        <v>104</v>
      </c>
      <c r="O1010" s="35"/>
      <c r="P1010" s="35">
        <v>10987</v>
      </c>
      <c r="Q1010" s="36">
        <v>1.18</v>
      </c>
      <c r="R1010" s="37">
        <v>52000</v>
      </c>
      <c r="S1010" s="37">
        <v>0</v>
      </c>
      <c r="T1010" s="37">
        <f t="shared" si="16"/>
        <v>52000</v>
      </c>
    </row>
    <row r="1011" spans="1:20" x14ac:dyDescent="0.3">
      <c r="A1011" s="32" t="s">
        <v>5654</v>
      </c>
      <c r="B1011" s="32" t="s">
        <v>6026</v>
      </c>
      <c r="C1011" s="32" t="s">
        <v>6027</v>
      </c>
      <c r="D1011" s="32" t="s">
        <v>5855</v>
      </c>
      <c r="E1011" s="32" t="s">
        <v>5856</v>
      </c>
      <c r="F1011" s="32">
        <v>1</v>
      </c>
      <c r="G1011" s="32" t="s">
        <v>5857</v>
      </c>
      <c r="H1011" s="32" t="s">
        <v>999</v>
      </c>
      <c r="I1011" s="23" t="s">
        <v>120</v>
      </c>
      <c r="J1011" s="32" t="s">
        <v>102</v>
      </c>
      <c r="K1011" s="32" t="s">
        <v>5855</v>
      </c>
      <c r="L1011" s="32" t="s">
        <v>5856</v>
      </c>
      <c r="M1011" s="34" t="s">
        <v>103</v>
      </c>
      <c r="N1011" s="34" t="s">
        <v>104</v>
      </c>
      <c r="O1011" s="35"/>
      <c r="P1011" s="35">
        <v>10988</v>
      </c>
      <c r="Q1011" s="36">
        <v>1.18</v>
      </c>
      <c r="R1011" s="37">
        <v>34000</v>
      </c>
      <c r="S1011" s="37">
        <v>0</v>
      </c>
      <c r="T1011" s="37">
        <f t="shared" si="16"/>
        <v>34000</v>
      </c>
    </row>
    <row r="1012" spans="1:20" x14ac:dyDescent="0.3">
      <c r="A1012" s="32" t="s">
        <v>6028</v>
      </c>
      <c r="B1012" s="32" t="s">
        <v>6029</v>
      </c>
      <c r="C1012" s="32" t="s">
        <v>6030</v>
      </c>
      <c r="D1012" s="32" t="s">
        <v>6031</v>
      </c>
      <c r="E1012" s="32" t="s">
        <v>6032</v>
      </c>
      <c r="F1012" s="32">
        <v>1</v>
      </c>
      <c r="G1012" s="32" t="s">
        <v>6033</v>
      </c>
      <c r="H1012" s="32" t="s">
        <v>6034</v>
      </c>
      <c r="I1012" s="39" t="s">
        <v>101</v>
      </c>
      <c r="J1012" s="23" t="s">
        <v>6035</v>
      </c>
      <c r="K1012" s="32" t="s">
        <v>6031</v>
      </c>
      <c r="L1012" s="32" t="s">
        <v>6032</v>
      </c>
      <c r="M1012" s="34" t="s">
        <v>103</v>
      </c>
      <c r="N1012" s="34" t="s">
        <v>104</v>
      </c>
      <c r="O1012" s="35"/>
      <c r="P1012" s="35">
        <v>10989</v>
      </c>
      <c r="Q1012" s="36">
        <v>1.18</v>
      </c>
      <c r="R1012" s="37">
        <v>36500</v>
      </c>
      <c r="S1012" s="37">
        <v>0</v>
      </c>
      <c r="T1012" s="37">
        <f t="shared" si="16"/>
        <v>36500</v>
      </c>
    </row>
    <row r="1013" spans="1:20" x14ac:dyDescent="0.3">
      <c r="A1013" s="32" t="s">
        <v>5915</v>
      </c>
      <c r="B1013" s="32" t="s">
        <v>6036</v>
      </c>
      <c r="C1013" s="32" t="s">
        <v>6037</v>
      </c>
      <c r="D1013" s="32" t="s">
        <v>6038</v>
      </c>
      <c r="E1013" s="32" t="s">
        <v>6039</v>
      </c>
      <c r="F1013" s="32">
        <v>1</v>
      </c>
      <c r="G1013" s="32" t="s">
        <v>6040</v>
      </c>
      <c r="H1013" s="32" t="s">
        <v>5492</v>
      </c>
      <c r="I1013" s="39" t="s">
        <v>101</v>
      </c>
      <c r="J1013" s="32" t="s">
        <v>102</v>
      </c>
      <c r="K1013" s="32" t="s">
        <v>6038</v>
      </c>
      <c r="L1013" s="32" t="s">
        <v>6039</v>
      </c>
      <c r="M1013" s="34" t="s">
        <v>103</v>
      </c>
      <c r="N1013" s="34" t="s">
        <v>104</v>
      </c>
      <c r="O1013" s="35"/>
      <c r="P1013" s="35">
        <v>10990</v>
      </c>
      <c r="Q1013" s="36">
        <v>1.18</v>
      </c>
      <c r="R1013" s="37">
        <v>12500</v>
      </c>
      <c r="S1013" s="37">
        <v>0</v>
      </c>
      <c r="T1013" s="37">
        <f t="shared" si="16"/>
        <v>12500</v>
      </c>
    </row>
    <row r="1014" spans="1:20" x14ac:dyDescent="0.3">
      <c r="A1014" s="32" t="s">
        <v>5775</v>
      </c>
      <c r="B1014" s="32" t="s">
        <v>6041</v>
      </c>
      <c r="C1014" s="32" t="s">
        <v>6042</v>
      </c>
      <c r="D1014" s="32" t="s">
        <v>5847</v>
      </c>
      <c r="E1014" s="32" t="s">
        <v>5848</v>
      </c>
      <c r="F1014" s="32">
        <v>1</v>
      </c>
      <c r="G1014" s="32" t="s">
        <v>5849</v>
      </c>
      <c r="H1014" s="32" t="s">
        <v>5492</v>
      </c>
      <c r="I1014" s="39" t="s">
        <v>101</v>
      </c>
      <c r="J1014" s="32" t="s">
        <v>5850</v>
      </c>
      <c r="K1014" s="32" t="s">
        <v>5847</v>
      </c>
      <c r="L1014" s="32" t="s">
        <v>5848</v>
      </c>
      <c r="M1014" s="34" t="s">
        <v>103</v>
      </c>
      <c r="N1014" s="34" t="s">
        <v>104</v>
      </c>
      <c r="O1014" s="35"/>
      <c r="P1014" s="35">
        <v>10991</v>
      </c>
      <c r="Q1014" s="36">
        <v>1.18</v>
      </c>
      <c r="R1014" s="37">
        <v>12500</v>
      </c>
      <c r="S1014" s="37">
        <v>0</v>
      </c>
      <c r="T1014" s="37">
        <f t="shared" si="16"/>
        <v>12500</v>
      </c>
    </row>
    <row r="1015" spans="1:20" x14ac:dyDescent="0.3">
      <c r="A1015" s="32" t="s">
        <v>5624</v>
      </c>
      <c r="B1015" s="32" t="s">
        <v>6043</v>
      </c>
      <c r="C1015" s="32" t="s">
        <v>6044</v>
      </c>
      <c r="D1015" s="32" t="s">
        <v>6045</v>
      </c>
      <c r="E1015" s="32" t="s">
        <v>6046</v>
      </c>
      <c r="F1015" s="32">
        <v>1</v>
      </c>
      <c r="G1015" s="32" t="s">
        <v>6047</v>
      </c>
      <c r="H1015" s="32" t="s">
        <v>3187</v>
      </c>
      <c r="I1015" s="39" t="s">
        <v>101</v>
      </c>
      <c r="J1015" s="32" t="s">
        <v>102</v>
      </c>
      <c r="K1015" s="32" t="s">
        <v>6045</v>
      </c>
      <c r="L1015" s="32" t="s">
        <v>6046</v>
      </c>
      <c r="M1015" s="34" t="s">
        <v>103</v>
      </c>
      <c r="N1015" s="34" t="s">
        <v>104</v>
      </c>
      <c r="O1015" s="35"/>
      <c r="P1015" s="35">
        <v>10992</v>
      </c>
      <c r="Q1015" s="36">
        <v>1.18</v>
      </c>
      <c r="R1015" s="37">
        <v>17000</v>
      </c>
      <c r="S1015" s="37">
        <v>0</v>
      </c>
      <c r="T1015" s="37">
        <f t="shared" si="16"/>
        <v>17000</v>
      </c>
    </row>
    <row r="1016" spans="1:20" x14ac:dyDescent="0.3">
      <c r="A1016" s="32" t="s">
        <v>6048</v>
      </c>
      <c r="B1016" s="32" t="s">
        <v>6049</v>
      </c>
      <c r="C1016" s="32" t="s">
        <v>6050</v>
      </c>
      <c r="D1016" s="32" t="s">
        <v>6051</v>
      </c>
      <c r="E1016" s="32" t="s">
        <v>6052</v>
      </c>
      <c r="F1016" s="32">
        <v>1</v>
      </c>
      <c r="G1016" s="32" t="s">
        <v>6053</v>
      </c>
      <c r="H1016" s="32" t="s">
        <v>4767</v>
      </c>
      <c r="I1016" s="39" t="s">
        <v>101</v>
      </c>
      <c r="J1016" s="23" t="s">
        <v>6054</v>
      </c>
      <c r="K1016" s="32" t="s">
        <v>6051</v>
      </c>
      <c r="L1016" s="32" t="s">
        <v>6052</v>
      </c>
      <c r="M1016" s="44" t="s">
        <v>406</v>
      </c>
      <c r="N1016" s="44" t="s">
        <v>407</v>
      </c>
      <c r="O1016" s="35"/>
      <c r="P1016" s="35">
        <v>10993</v>
      </c>
      <c r="Q1016" s="36">
        <v>1.18</v>
      </c>
      <c r="R1016" s="37">
        <v>30500</v>
      </c>
      <c r="S1016" s="37">
        <v>0</v>
      </c>
      <c r="T1016" s="37">
        <f t="shared" si="16"/>
        <v>30500</v>
      </c>
    </row>
    <row r="1017" spans="1:20" x14ac:dyDescent="0.3">
      <c r="A1017" s="32" t="s">
        <v>5366</v>
      </c>
      <c r="B1017" s="32" t="s">
        <v>6055</v>
      </c>
      <c r="C1017" s="32" t="s">
        <v>6056</v>
      </c>
      <c r="D1017" s="32" t="s">
        <v>6057</v>
      </c>
      <c r="E1017" s="32" t="s">
        <v>6058</v>
      </c>
      <c r="F1017" s="32">
        <v>1</v>
      </c>
      <c r="G1017" s="32" t="s">
        <v>6059</v>
      </c>
      <c r="H1017" s="32" t="s">
        <v>4767</v>
      </c>
      <c r="I1017" s="39" t="s">
        <v>101</v>
      </c>
      <c r="J1017" s="23" t="s">
        <v>6060</v>
      </c>
      <c r="K1017" s="32" t="s">
        <v>6057</v>
      </c>
      <c r="L1017" s="32" t="s">
        <v>6058</v>
      </c>
      <c r="M1017" s="34" t="s">
        <v>103</v>
      </c>
      <c r="N1017" s="34" t="s">
        <v>104</v>
      </c>
      <c r="O1017" s="35"/>
      <c r="P1017" s="35">
        <v>10994</v>
      </c>
      <c r="Q1017" s="36">
        <v>1.18</v>
      </c>
      <c r="R1017" s="37">
        <v>30500</v>
      </c>
      <c r="S1017" s="37">
        <v>0</v>
      </c>
      <c r="T1017" s="37">
        <f t="shared" si="16"/>
        <v>30500</v>
      </c>
    </row>
    <row r="1018" spans="1:20" x14ac:dyDescent="0.3">
      <c r="A1018" s="32" t="s">
        <v>6061</v>
      </c>
      <c r="B1018" s="32" t="s">
        <v>6062</v>
      </c>
      <c r="C1018" s="32" t="s">
        <v>6063</v>
      </c>
      <c r="D1018" s="32" t="s">
        <v>6064</v>
      </c>
      <c r="E1018" s="32" t="s">
        <v>6065</v>
      </c>
      <c r="F1018" s="32">
        <v>1</v>
      </c>
      <c r="G1018" s="32" t="s">
        <v>6066</v>
      </c>
      <c r="H1018" s="32" t="s">
        <v>2899</v>
      </c>
      <c r="I1018" s="23" t="s">
        <v>120</v>
      </c>
      <c r="J1018" s="23" t="s">
        <v>6067</v>
      </c>
      <c r="K1018" s="32" t="s">
        <v>6064</v>
      </c>
      <c r="L1018" s="32" t="s">
        <v>6065</v>
      </c>
      <c r="M1018" s="34" t="s">
        <v>103</v>
      </c>
      <c r="N1018" s="34" t="s">
        <v>104</v>
      </c>
      <c r="O1018" s="35"/>
      <c r="P1018" s="35">
        <v>10995</v>
      </c>
      <c r="Q1018" s="36">
        <v>1.19</v>
      </c>
      <c r="R1018" s="37">
        <v>108500</v>
      </c>
      <c r="S1018" s="37">
        <v>3000</v>
      </c>
      <c r="T1018" s="37">
        <f t="shared" si="16"/>
        <v>111500</v>
      </c>
    </row>
    <row r="1019" spans="1:20" x14ac:dyDescent="0.3">
      <c r="A1019" s="32" t="s">
        <v>6068</v>
      </c>
      <c r="B1019" s="32" t="s">
        <v>6069</v>
      </c>
      <c r="C1019" s="32" t="s">
        <v>6070</v>
      </c>
      <c r="D1019" s="32" t="s">
        <v>6071</v>
      </c>
      <c r="E1019" s="32" t="s">
        <v>6072</v>
      </c>
      <c r="F1019" s="32">
        <v>1</v>
      </c>
      <c r="G1019" s="32" t="s">
        <v>6073</v>
      </c>
      <c r="H1019" s="32" t="s">
        <v>2899</v>
      </c>
      <c r="I1019" s="23" t="s">
        <v>120</v>
      </c>
      <c r="J1019" s="23" t="s">
        <v>6074</v>
      </c>
      <c r="K1019" s="32" t="s">
        <v>6071</v>
      </c>
      <c r="L1019" s="32" t="s">
        <v>6072</v>
      </c>
      <c r="M1019" s="34" t="s">
        <v>103</v>
      </c>
      <c r="N1019" s="34" t="s">
        <v>104</v>
      </c>
      <c r="O1019" s="35"/>
      <c r="P1019" s="35">
        <v>10996</v>
      </c>
      <c r="Q1019" s="36">
        <v>1.19</v>
      </c>
      <c r="R1019" s="37">
        <v>108500</v>
      </c>
      <c r="S1019" s="37">
        <v>3000</v>
      </c>
      <c r="T1019" s="37">
        <f t="shared" si="16"/>
        <v>111500</v>
      </c>
    </row>
    <row r="1020" spans="1:20" x14ac:dyDescent="0.3">
      <c r="A1020" s="32" t="s">
        <v>6075</v>
      </c>
      <c r="B1020" s="32" t="s">
        <v>6076</v>
      </c>
      <c r="C1020" s="32" t="s">
        <v>6077</v>
      </c>
      <c r="D1020" s="32" t="s">
        <v>6078</v>
      </c>
      <c r="E1020" s="32" t="s">
        <v>6079</v>
      </c>
      <c r="F1020" s="51">
        <v>3</v>
      </c>
      <c r="G1020" s="32" t="s">
        <v>6080</v>
      </c>
      <c r="H1020" s="32" t="s">
        <v>744</v>
      </c>
      <c r="I1020" s="39" t="s">
        <v>101</v>
      </c>
      <c r="J1020" s="23" t="s">
        <v>6081</v>
      </c>
      <c r="K1020" s="32" t="s">
        <v>6082</v>
      </c>
      <c r="L1020" s="32" t="s">
        <v>6083</v>
      </c>
      <c r="M1020" s="34" t="s">
        <v>103</v>
      </c>
      <c r="N1020" s="34" t="s">
        <v>104</v>
      </c>
      <c r="O1020" s="35"/>
      <c r="P1020" s="35">
        <v>10997</v>
      </c>
      <c r="Q1020" s="36">
        <v>1.19</v>
      </c>
      <c r="R1020" s="37">
        <v>35000</v>
      </c>
      <c r="S1020" s="37">
        <v>0</v>
      </c>
      <c r="T1020" s="37">
        <f t="shared" si="16"/>
        <v>105000</v>
      </c>
    </row>
    <row r="1021" spans="1:20" x14ac:dyDescent="0.3">
      <c r="A1021" s="32" t="s">
        <v>6084</v>
      </c>
      <c r="B1021" s="32" t="s">
        <v>6085</v>
      </c>
      <c r="C1021" s="32" t="s">
        <v>6086</v>
      </c>
      <c r="D1021" s="32" t="s">
        <v>383</v>
      </c>
      <c r="E1021" s="32" t="s">
        <v>6087</v>
      </c>
      <c r="F1021" s="32">
        <v>1</v>
      </c>
      <c r="G1021" s="32" t="s">
        <v>6088</v>
      </c>
      <c r="H1021" s="32" t="s">
        <v>744</v>
      </c>
      <c r="I1021" s="39" t="s">
        <v>101</v>
      </c>
      <c r="J1021" s="32" t="s">
        <v>1290</v>
      </c>
      <c r="K1021" s="32" t="s">
        <v>6089</v>
      </c>
      <c r="L1021" s="32" t="s">
        <v>6090</v>
      </c>
      <c r="M1021" s="34" t="s">
        <v>103</v>
      </c>
      <c r="N1021" s="34" t="s">
        <v>104</v>
      </c>
      <c r="O1021" s="35"/>
      <c r="P1021" s="35">
        <v>10998</v>
      </c>
      <c r="Q1021" s="36">
        <v>1.19</v>
      </c>
      <c r="R1021" s="37">
        <v>35000</v>
      </c>
      <c r="S1021" s="37">
        <v>0</v>
      </c>
      <c r="T1021" s="37">
        <f t="shared" si="16"/>
        <v>35000</v>
      </c>
    </row>
    <row r="1022" spans="1:20" x14ac:dyDescent="0.3">
      <c r="A1022" s="32" t="s">
        <v>5960</v>
      </c>
      <c r="B1022" s="32" t="s">
        <v>6091</v>
      </c>
      <c r="C1022" s="32" t="s">
        <v>6092</v>
      </c>
      <c r="D1022" s="32" t="s">
        <v>6093</v>
      </c>
      <c r="E1022" s="32" t="s">
        <v>6094</v>
      </c>
      <c r="F1022" s="32">
        <v>1</v>
      </c>
      <c r="G1022" s="32" t="s">
        <v>6095</v>
      </c>
      <c r="H1022" s="32" t="s">
        <v>744</v>
      </c>
      <c r="I1022" s="23" t="s">
        <v>120</v>
      </c>
      <c r="J1022" s="23" t="s">
        <v>6096</v>
      </c>
      <c r="K1022" s="32" t="s">
        <v>6093</v>
      </c>
      <c r="L1022" s="32" t="s">
        <v>6094</v>
      </c>
      <c r="M1022" s="34" t="s">
        <v>103</v>
      </c>
      <c r="N1022" s="34" t="s">
        <v>104</v>
      </c>
      <c r="O1022" s="35"/>
      <c r="P1022" s="35">
        <v>10999</v>
      </c>
      <c r="Q1022" s="36">
        <v>1.19</v>
      </c>
      <c r="R1022" s="37">
        <v>35000</v>
      </c>
      <c r="S1022" s="37">
        <v>3000</v>
      </c>
      <c r="T1022" s="37">
        <f t="shared" si="16"/>
        <v>38000</v>
      </c>
    </row>
    <row r="1023" spans="1:20" x14ac:dyDescent="0.3">
      <c r="A1023" s="32" t="s">
        <v>6097</v>
      </c>
      <c r="B1023" s="32" t="s">
        <v>6098</v>
      </c>
      <c r="C1023" s="32" t="s">
        <v>6099</v>
      </c>
      <c r="D1023" s="32" t="s">
        <v>6100</v>
      </c>
      <c r="E1023" s="32" t="s">
        <v>6101</v>
      </c>
      <c r="F1023" s="32">
        <v>1</v>
      </c>
      <c r="G1023" s="32" t="s">
        <v>6102</v>
      </c>
      <c r="H1023" s="32" t="s">
        <v>744</v>
      </c>
      <c r="I1023" s="39" t="s">
        <v>101</v>
      </c>
      <c r="J1023" s="32" t="s">
        <v>102</v>
      </c>
      <c r="K1023" s="32" t="s">
        <v>6100</v>
      </c>
      <c r="L1023" s="32" t="s">
        <v>6101</v>
      </c>
      <c r="M1023" s="34" t="s">
        <v>103</v>
      </c>
      <c r="N1023" s="34" t="s">
        <v>104</v>
      </c>
      <c r="O1023" s="35"/>
      <c r="P1023" s="35">
        <v>11000</v>
      </c>
      <c r="Q1023" s="36">
        <v>1.19</v>
      </c>
      <c r="R1023" s="37">
        <v>35000</v>
      </c>
      <c r="S1023" s="37">
        <v>0</v>
      </c>
      <c r="T1023" s="37">
        <f t="shared" si="16"/>
        <v>35000</v>
      </c>
    </row>
    <row r="1024" spans="1:20" x14ac:dyDescent="0.3">
      <c r="A1024" s="32" t="s">
        <v>6097</v>
      </c>
      <c r="B1024" s="32" t="s">
        <v>6103</v>
      </c>
      <c r="C1024" s="32" t="s">
        <v>6104</v>
      </c>
      <c r="D1024" s="32" t="s">
        <v>6105</v>
      </c>
      <c r="E1024" s="32" t="s">
        <v>6106</v>
      </c>
      <c r="F1024" s="32">
        <v>1</v>
      </c>
      <c r="G1024" s="32" t="s">
        <v>6107</v>
      </c>
      <c r="H1024" s="32" t="s">
        <v>744</v>
      </c>
      <c r="I1024" s="23" t="s">
        <v>120</v>
      </c>
      <c r="J1024" s="32" t="s">
        <v>102</v>
      </c>
      <c r="K1024" s="32" t="s">
        <v>6105</v>
      </c>
      <c r="L1024" s="32" t="s">
        <v>6106</v>
      </c>
      <c r="M1024" s="34" t="s">
        <v>103</v>
      </c>
      <c r="N1024" s="34" t="s">
        <v>104</v>
      </c>
      <c r="O1024" s="35"/>
      <c r="P1024" s="35">
        <v>11001</v>
      </c>
      <c r="Q1024" s="36">
        <v>1.19</v>
      </c>
      <c r="R1024" s="37">
        <v>35000</v>
      </c>
      <c r="S1024" s="37">
        <v>3000</v>
      </c>
      <c r="T1024" s="37">
        <f t="shared" si="16"/>
        <v>38000</v>
      </c>
    </row>
    <row r="1025" spans="1:20" x14ac:dyDescent="0.3">
      <c r="A1025" s="32" t="s">
        <v>6097</v>
      </c>
      <c r="B1025" s="32" t="s">
        <v>6108</v>
      </c>
      <c r="C1025" s="32" t="s">
        <v>6109</v>
      </c>
      <c r="D1025" s="32" t="s">
        <v>6110</v>
      </c>
      <c r="E1025" s="32" t="s">
        <v>6111</v>
      </c>
      <c r="F1025" s="32">
        <v>1</v>
      </c>
      <c r="G1025" s="32" t="s">
        <v>6112</v>
      </c>
      <c r="H1025" s="32" t="s">
        <v>744</v>
      </c>
      <c r="I1025" s="39" t="s">
        <v>101</v>
      </c>
      <c r="J1025" s="32" t="s">
        <v>102</v>
      </c>
      <c r="K1025" s="32" t="s">
        <v>6110</v>
      </c>
      <c r="L1025" s="32" t="s">
        <v>6111</v>
      </c>
      <c r="M1025" s="34" t="s">
        <v>103</v>
      </c>
      <c r="N1025" s="34" t="s">
        <v>104</v>
      </c>
      <c r="O1025" s="35"/>
      <c r="P1025" s="35">
        <v>11002</v>
      </c>
      <c r="Q1025" s="36">
        <v>1.19</v>
      </c>
      <c r="R1025" s="37">
        <v>35000</v>
      </c>
      <c r="S1025" s="37">
        <v>0</v>
      </c>
      <c r="T1025" s="37">
        <f t="shared" si="16"/>
        <v>35000</v>
      </c>
    </row>
    <row r="1026" spans="1:20" x14ac:dyDescent="0.3">
      <c r="A1026" s="32" t="s">
        <v>6113</v>
      </c>
      <c r="B1026" s="32" t="s">
        <v>6114</v>
      </c>
      <c r="C1026" s="32" t="s">
        <v>6115</v>
      </c>
      <c r="D1026" s="32" t="s">
        <v>6116</v>
      </c>
      <c r="E1026" s="32" t="s">
        <v>6117</v>
      </c>
      <c r="F1026" s="32">
        <v>1</v>
      </c>
      <c r="G1026" s="32" t="s">
        <v>6118</v>
      </c>
      <c r="H1026" s="32" t="s">
        <v>765</v>
      </c>
      <c r="I1026" s="39" t="s">
        <v>101</v>
      </c>
      <c r="J1026" s="32" t="s">
        <v>102</v>
      </c>
      <c r="K1026" s="32" t="s">
        <v>6116</v>
      </c>
      <c r="L1026" s="32" t="s">
        <v>6117</v>
      </c>
      <c r="M1026" s="34" t="s">
        <v>103</v>
      </c>
      <c r="N1026" s="34" t="s">
        <v>104</v>
      </c>
      <c r="O1026" s="35"/>
      <c r="P1026" s="35">
        <v>11003</v>
      </c>
      <c r="Q1026" s="36">
        <v>1.19</v>
      </c>
      <c r="R1026" s="37">
        <v>35000</v>
      </c>
      <c r="S1026" s="37">
        <v>0</v>
      </c>
      <c r="T1026" s="37">
        <f t="shared" si="16"/>
        <v>35000</v>
      </c>
    </row>
    <row r="1027" spans="1:20" x14ac:dyDescent="0.3">
      <c r="A1027" s="32" t="s">
        <v>6119</v>
      </c>
      <c r="B1027" s="32" t="s">
        <v>6120</v>
      </c>
      <c r="C1027" s="32" t="s">
        <v>6121</v>
      </c>
      <c r="D1027" s="32" t="s">
        <v>6122</v>
      </c>
      <c r="E1027" s="32" t="s">
        <v>6123</v>
      </c>
      <c r="F1027" s="32">
        <v>1</v>
      </c>
      <c r="G1027" s="32" t="s">
        <v>6124</v>
      </c>
      <c r="H1027" s="32" t="s">
        <v>765</v>
      </c>
      <c r="I1027" s="23" t="s">
        <v>120</v>
      </c>
      <c r="J1027" s="32" t="s">
        <v>102</v>
      </c>
      <c r="K1027" s="32" t="s">
        <v>6122</v>
      </c>
      <c r="L1027" s="32" t="s">
        <v>6123</v>
      </c>
      <c r="M1027" s="34" t="s">
        <v>103</v>
      </c>
      <c r="N1027" s="34" t="s">
        <v>104</v>
      </c>
      <c r="O1027" s="35"/>
      <c r="P1027" s="35">
        <v>11004</v>
      </c>
      <c r="Q1027" s="36">
        <v>1.19</v>
      </c>
      <c r="R1027" s="37">
        <v>35000</v>
      </c>
      <c r="S1027" s="37">
        <v>3000</v>
      </c>
      <c r="T1027" s="37">
        <f t="shared" si="16"/>
        <v>38000</v>
      </c>
    </row>
    <row r="1028" spans="1:20" x14ac:dyDescent="0.3">
      <c r="A1028" s="32" t="s">
        <v>6125</v>
      </c>
      <c r="B1028" s="32" t="s">
        <v>6126</v>
      </c>
      <c r="C1028" s="32" t="s">
        <v>6127</v>
      </c>
      <c r="D1028" s="32" t="s">
        <v>6128</v>
      </c>
      <c r="E1028" s="32" t="s">
        <v>6129</v>
      </c>
      <c r="F1028" s="32">
        <v>1</v>
      </c>
      <c r="G1028" s="32" t="s">
        <v>6130</v>
      </c>
      <c r="H1028" s="32" t="s">
        <v>765</v>
      </c>
      <c r="I1028" s="39" t="s">
        <v>101</v>
      </c>
      <c r="J1028" s="32" t="s">
        <v>3823</v>
      </c>
      <c r="K1028" s="32" t="s">
        <v>6128</v>
      </c>
      <c r="L1028" s="32" t="s">
        <v>6129</v>
      </c>
      <c r="M1028" s="34" t="s">
        <v>103</v>
      </c>
      <c r="N1028" s="34" t="s">
        <v>104</v>
      </c>
      <c r="O1028" s="35"/>
      <c r="P1028" s="35">
        <v>11005</v>
      </c>
      <c r="Q1028" s="36">
        <v>1.19</v>
      </c>
      <c r="R1028" s="37">
        <v>35000</v>
      </c>
      <c r="S1028" s="37">
        <v>0</v>
      </c>
      <c r="T1028" s="37">
        <f t="shared" si="16"/>
        <v>35000</v>
      </c>
    </row>
    <row r="1029" spans="1:20" x14ac:dyDescent="0.3">
      <c r="A1029" s="32" t="s">
        <v>6131</v>
      </c>
      <c r="B1029" s="32" t="s">
        <v>6132</v>
      </c>
      <c r="C1029" s="32" t="s">
        <v>6133</v>
      </c>
      <c r="D1029" s="32" t="s">
        <v>6134</v>
      </c>
      <c r="E1029" s="32" t="s">
        <v>6135</v>
      </c>
      <c r="F1029" s="32">
        <v>1</v>
      </c>
      <c r="G1029" s="32" t="s">
        <v>6136</v>
      </c>
      <c r="H1029" s="32" t="s">
        <v>765</v>
      </c>
      <c r="I1029" s="39" t="s">
        <v>101</v>
      </c>
      <c r="J1029" s="32" t="s">
        <v>102</v>
      </c>
      <c r="K1029" s="32" t="s">
        <v>6134</v>
      </c>
      <c r="L1029" s="32" t="s">
        <v>6135</v>
      </c>
      <c r="M1029" s="34" t="s">
        <v>103</v>
      </c>
      <c r="N1029" s="34" t="s">
        <v>104</v>
      </c>
      <c r="O1029" s="35"/>
      <c r="P1029" s="35">
        <v>11006</v>
      </c>
      <c r="Q1029" s="36">
        <v>1.19</v>
      </c>
      <c r="R1029" s="37">
        <v>35000</v>
      </c>
      <c r="S1029" s="37">
        <v>0</v>
      </c>
      <c r="T1029" s="37">
        <f t="shared" si="16"/>
        <v>35000</v>
      </c>
    </row>
    <row r="1030" spans="1:20" x14ac:dyDescent="0.3">
      <c r="A1030" s="32" t="s">
        <v>6137</v>
      </c>
      <c r="B1030" s="32" t="s">
        <v>6138</v>
      </c>
      <c r="C1030" s="32" t="s">
        <v>6139</v>
      </c>
      <c r="D1030" s="32" t="s">
        <v>6140</v>
      </c>
      <c r="E1030" s="32" t="s">
        <v>6141</v>
      </c>
      <c r="F1030" s="32">
        <v>1</v>
      </c>
      <c r="G1030" s="32" t="s">
        <v>6142</v>
      </c>
      <c r="H1030" s="32" t="s">
        <v>151</v>
      </c>
      <c r="I1030" s="39" t="s">
        <v>101</v>
      </c>
      <c r="J1030" s="23" t="s">
        <v>6143</v>
      </c>
      <c r="K1030" s="32" t="s">
        <v>6140</v>
      </c>
      <c r="L1030" s="32" t="s">
        <v>6141</v>
      </c>
      <c r="M1030" s="34" t="s">
        <v>103</v>
      </c>
      <c r="N1030" s="34" t="s">
        <v>104</v>
      </c>
      <c r="O1030" s="35"/>
      <c r="P1030" s="35">
        <v>11007</v>
      </c>
      <c r="Q1030" s="36">
        <v>1.19</v>
      </c>
      <c r="R1030" s="37">
        <v>66500</v>
      </c>
      <c r="S1030" s="37">
        <v>0</v>
      </c>
      <c r="T1030" s="37">
        <f t="shared" si="16"/>
        <v>66500</v>
      </c>
    </row>
    <row r="1031" spans="1:20" x14ac:dyDescent="0.3">
      <c r="A1031" s="32" t="s">
        <v>5174</v>
      </c>
      <c r="B1031" s="32" t="s">
        <v>6144</v>
      </c>
      <c r="C1031" s="32" t="s">
        <v>6145</v>
      </c>
      <c r="D1031" s="32" t="s">
        <v>6146</v>
      </c>
      <c r="E1031" s="32" t="s">
        <v>6147</v>
      </c>
      <c r="F1031" s="32">
        <v>1</v>
      </c>
      <c r="G1031" s="32" t="s">
        <v>6148</v>
      </c>
      <c r="H1031" s="32" t="s">
        <v>151</v>
      </c>
      <c r="I1031" s="39" t="s">
        <v>101</v>
      </c>
      <c r="J1031" s="23" t="s">
        <v>6149</v>
      </c>
      <c r="K1031" s="32" t="s">
        <v>5617</v>
      </c>
      <c r="L1031" s="32" t="s">
        <v>5614</v>
      </c>
      <c r="M1031" s="34" t="s">
        <v>103</v>
      </c>
      <c r="N1031" s="34" t="s">
        <v>104</v>
      </c>
      <c r="O1031" s="35"/>
      <c r="P1031" s="35">
        <v>11008</v>
      </c>
      <c r="Q1031" s="36">
        <v>1.19</v>
      </c>
      <c r="R1031" s="37">
        <v>66500</v>
      </c>
      <c r="S1031" s="37">
        <v>0</v>
      </c>
      <c r="T1031" s="37">
        <f t="shared" si="16"/>
        <v>66500</v>
      </c>
    </row>
    <row r="1032" spans="1:20" x14ac:dyDescent="0.3">
      <c r="A1032" s="32" t="s">
        <v>6113</v>
      </c>
      <c r="B1032" s="32" t="s">
        <v>6150</v>
      </c>
      <c r="C1032" s="32" t="s">
        <v>6151</v>
      </c>
      <c r="D1032" s="32" t="s">
        <v>6152</v>
      </c>
      <c r="E1032" s="32" t="s">
        <v>6153</v>
      </c>
      <c r="F1032" s="32">
        <v>1</v>
      </c>
      <c r="G1032" s="32" t="s">
        <v>6154</v>
      </c>
      <c r="H1032" s="32" t="s">
        <v>151</v>
      </c>
      <c r="I1032" s="23" t="s">
        <v>120</v>
      </c>
      <c r="J1032" s="32" t="s">
        <v>102</v>
      </c>
      <c r="K1032" s="32" t="s">
        <v>6152</v>
      </c>
      <c r="L1032" s="32" t="s">
        <v>6153</v>
      </c>
      <c r="M1032" s="34" t="s">
        <v>103</v>
      </c>
      <c r="N1032" s="34" t="s">
        <v>104</v>
      </c>
      <c r="O1032" s="35"/>
      <c r="P1032" s="35">
        <v>11009</v>
      </c>
      <c r="Q1032" s="36">
        <v>1.19</v>
      </c>
      <c r="R1032" s="37">
        <v>66500</v>
      </c>
      <c r="S1032" s="37">
        <v>3000</v>
      </c>
      <c r="T1032" s="37">
        <f t="shared" si="16"/>
        <v>69500</v>
      </c>
    </row>
    <row r="1033" spans="1:20" x14ac:dyDescent="0.3">
      <c r="A1033" s="32" t="s">
        <v>6155</v>
      </c>
      <c r="B1033" s="32" t="s">
        <v>6156</v>
      </c>
      <c r="C1033" s="32" t="s">
        <v>6157</v>
      </c>
      <c r="D1033" s="32" t="s">
        <v>6158</v>
      </c>
      <c r="E1033" s="32" t="s">
        <v>6159</v>
      </c>
      <c r="F1033" s="32">
        <v>1</v>
      </c>
      <c r="G1033" s="32" t="s">
        <v>6160</v>
      </c>
      <c r="H1033" s="32" t="s">
        <v>151</v>
      </c>
      <c r="I1033" s="39" t="s">
        <v>101</v>
      </c>
      <c r="J1033" s="32" t="s">
        <v>3181</v>
      </c>
      <c r="K1033" s="32" t="s">
        <v>6158</v>
      </c>
      <c r="L1033" s="32" t="s">
        <v>6159</v>
      </c>
      <c r="M1033" s="34" t="s">
        <v>103</v>
      </c>
      <c r="N1033" s="34" t="s">
        <v>104</v>
      </c>
      <c r="O1033" s="35"/>
      <c r="P1033" s="35">
        <v>11010</v>
      </c>
      <c r="Q1033" s="36">
        <v>1.19</v>
      </c>
      <c r="R1033" s="37">
        <v>66500</v>
      </c>
      <c r="S1033" s="37">
        <v>0</v>
      </c>
      <c r="T1033" s="37">
        <f t="shared" si="16"/>
        <v>66500</v>
      </c>
    </row>
    <row r="1034" spans="1:20" x14ac:dyDescent="0.3">
      <c r="A1034" s="32" t="s">
        <v>6161</v>
      </c>
      <c r="B1034" s="32" t="s">
        <v>6162</v>
      </c>
      <c r="C1034" s="32" t="s">
        <v>6163</v>
      </c>
      <c r="D1034" s="32" t="s">
        <v>6164</v>
      </c>
      <c r="E1034" s="32" t="s">
        <v>6165</v>
      </c>
      <c r="F1034" s="32">
        <v>1</v>
      </c>
      <c r="G1034" s="32" t="s">
        <v>6166</v>
      </c>
      <c r="H1034" s="32" t="s">
        <v>151</v>
      </c>
      <c r="I1034" s="39" t="s">
        <v>101</v>
      </c>
      <c r="J1034" s="23" t="s">
        <v>6167</v>
      </c>
      <c r="K1034" s="32" t="s">
        <v>6164</v>
      </c>
      <c r="L1034" s="32" t="s">
        <v>6165</v>
      </c>
      <c r="M1034" s="34" t="s">
        <v>103</v>
      </c>
      <c r="N1034" s="34" t="s">
        <v>104</v>
      </c>
      <c r="O1034" s="35"/>
      <c r="P1034" s="35">
        <v>11011</v>
      </c>
      <c r="Q1034" s="36">
        <v>1.19</v>
      </c>
      <c r="R1034" s="37">
        <v>66500</v>
      </c>
      <c r="S1034" s="37">
        <v>0</v>
      </c>
      <c r="T1034" s="37">
        <f t="shared" si="16"/>
        <v>66500</v>
      </c>
    </row>
    <row r="1035" spans="1:20" x14ac:dyDescent="0.3">
      <c r="A1035" s="32" t="s">
        <v>6168</v>
      </c>
      <c r="B1035" s="32" t="s">
        <v>6169</v>
      </c>
      <c r="C1035" s="32" t="s">
        <v>6170</v>
      </c>
      <c r="D1035" s="32" t="s">
        <v>6171</v>
      </c>
      <c r="E1035" s="32" t="s">
        <v>6172</v>
      </c>
      <c r="F1035" s="32">
        <v>1</v>
      </c>
      <c r="G1035" s="32" t="s">
        <v>6173</v>
      </c>
      <c r="H1035" s="32" t="s">
        <v>151</v>
      </c>
      <c r="I1035" s="23" t="s">
        <v>120</v>
      </c>
      <c r="J1035" s="32" t="s">
        <v>102</v>
      </c>
      <c r="K1035" s="32" t="s">
        <v>6171</v>
      </c>
      <c r="L1035" s="32" t="s">
        <v>6172</v>
      </c>
      <c r="M1035" s="34" t="s">
        <v>103</v>
      </c>
      <c r="N1035" s="34" t="s">
        <v>104</v>
      </c>
      <c r="O1035" s="35"/>
      <c r="P1035" s="35">
        <v>11012</v>
      </c>
      <c r="Q1035" s="36">
        <v>1.19</v>
      </c>
      <c r="R1035" s="37">
        <v>66500</v>
      </c>
      <c r="S1035" s="37">
        <v>3000</v>
      </c>
      <c r="T1035" s="37">
        <f t="shared" si="16"/>
        <v>69500</v>
      </c>
    </row>
    <row r="1036" spans="1:20" x14ac:dyDescent="0.3">
      <c r="A1036" s="32" t="s">
        <v>6168</v>
      </c>
      <c r="B1036" s="32" t="s">
        <v>6174</v>
      </c>
      <c r="C1036" s="32" t="s">
        <v>6175</v>
      </c>
      <c r="D1036" s="32" t="s">
        <v>6176</v>
      </c>
      <c r="E1036" s="32" t="s">
        <v>6177</v>
      </c>
      <c r="F1036" s="32">
        <v>1</v>
      </c>
      <c r="G1036" s="32" t="s">
        <v>6178</v>
      </c>
      <c r="H1036" s="32" t="s">
        <v>151</v>
      </c>
      <c r="I1036" s="39" t="s">
        <v>101</v>
      </c>
      <c r="J1036" s="32" t="s">
        <v>102</v>
      </c>
      <c r="K1036" s="32" t="s">
        <v>6176</v>
      </c>
      <c r="L1036" s="32" t="s">
        <v>6177</v>
      </c>
      <c r="M1036" s="34" t="s">
        <v>103</v>
      </c>
      <c r="N1036" s="34" t="s">
        <v>104</v>
      </c>
      <c r="O1036" s="35"/>
      <c r="P1036" s="35">
        <v>11013</v>
      </c>
      <c r="Q1036" s="36">
        <v>1.19</v>
      </c>
      <c r="R1036" s="37">
        <v>66500</v>
      </c>
      <c r="S1036" s="37">
        <v>0</v>
      </c>
      <c r="T1036" s="37">
        <f t="shared" si="16"/>
        <v>66500</v>
      </c>
    </row>
    <row r="1037" spans="1:20" x14ac:dyDescent="0.3">
      <c r="A1037" s="32" t="s">
        <v>5647</v>
      </c>
      <c r="B1037" s="32" t="s">
        <v>6179</v>
      </c>
      <c r="C1037" s="32" t="s">
        <v>6180</v>
      </c>
      <c r="D1037" s="32" t="s">
        <v>6181</v>
      </c>
      <c r="E1037" s="32" t="s">
        <v>6182</v>
      </c>
      <c r="F1037" s="32">
        <v>1</v>
      </c>
      <c r="G1037" s="32" t="s">
        <v>6183</v>
      </c>
      <c r="H1037" s="32" t="s">
        <v>789</v>
      </c>
      <c r="I1037" s="23" t="s">
        <v>120</v>
      </c>
      <c r="J1037" s="23" t="s">
        <v>6184</v>
      </c>
      <c r="K1037" s="32" t="s">
        <v>6181</v>
      </c>
      <c r="L1037" s="32" t="s">
        <v>6182</v>
      </c>
      <c r="M1037" s="34" t="s">
        <v>103</v>
      </c>
      <c r="N1037" s="34" t="s">
        <v>104</v>
      </c>
      <c r="O1037" s="35"/>
      <c r="P1037" s="35">
        <v>11014</v>
      </c>
      <c r="Q1037" s="36">
        <v>1.19</v>
      </c>
      <c r="R1037" s="37">
        <v>66500</v>
      </c>
      <c r="S1037" s="37">
        <v>3000</v>
      </c>
      <c r="T1037" s="37">
        <f t="shared" si="16"/>
        <v>69500</v>
      </c>
    </row>
    <row r="1038" spans="1:20" x14ac:dyDescent="0.3">
      <c r="A1038" s="32" t="s">
        <v>6185</v>
      </c>
      <c r="B1038" s="32" t="s">
        <v>6186</v>
      </c>
      <c r="C1038" s="32" t="s">
        <v>6187</v>
      </c>
      <c r="D1038" s="32" t="s">
        <v>4155</v>
      </c>
      <c r="E1038" s="32" t="s">
        <v>6188</v>
      </c>
      <c r="F1038" s="32">
        <v>1</v>
      </c>
      <c r="G1038" s="32" t="s">
        <v>6189</v>
      </c>
      <c r="H1038" s="32" t="s">
        <v>789</v>
      </c>
      <c r="I1038" s="39" t="s">
        <v>101</v>
      </c>
      <c r="J1038" s="23" t="s">
        <v>6190</v>
      </c>
      <c r="K1038" s="32" t="s">
        <v>6191</v>
      </c>
      <c r="L1038" s="32" t="s">
        <v>6192</v>
      </c>
      <c r="M1038" s="34" t="s">
        <v>103</v>
      </c>
      <c r="N1038" s="34" t="s">
        <v>104</v>
      </c>
      <c r="O1038" s="35"/>
      <c r="P1038" s="35">
        <v>11015</v>
      </c>
      <c r="Q1038" s="36">
        <v>1.19</v>
      </c>
      <c r="R1038" s="37">
        <v>66500</v>
      </c>
      <c r="S1038" s="37">
        <v>0</v>
      </c>
      <c r="T1038" s="37">
        <f t="shared" si="16"/>
        <v>66500</v>
      </c>
    </row>
    <row r="1039" spans="1:20" x14ac:dyDescent="0.3">
      <c r="A1039" s="32" t="s">
        <v>6119</v>
      </c>
      <c r="B1039" s="32" t="s">
        <v>6193</v>
      </c>
      <c r="C1039" s="32" t="s">
        <v>6194</v>
      </c>
      <c r="D1039" s="32" t="s">
        <v>6195</v>
      </c>
      <c r="E1039" s="32" t="s">
        <v>6196</v>
      </c>
      <c r="F1039" s="32">
        <v>1</v>
      </c>
      <c r="G1039" s="32" t="s">
        <v>6197</v>
      </c>
      <c r="H1039" s="32" t="s">
        <v>789</v>
      </c>
      <c r="I1039" s="23" t="s">
        <v>120</v>
      </c>
      <c r="J1039" s="32" t="s">
        <v>102</v>
      </c>
      <c r="K1039" s="32" t="s">
        <v>6195</v>
      </c>
      <c r="L1039" s="32" t="s">
        <v>6196</v>
      </c>
      <c r="M1039" s="34" t="s">
        <v>103</v>
      </c>
      <c r="N1039" s="34" t="s">
        <v>104</v>
      </c>
      <c r="O1039" s="35"/>
      <c r="P1039" s="35">
        <v>11016</v>
      </c>
      <c r="Q1039" s="36">
        <v>1.19</v>
      </c>
      <c r="R1039" s="37">
        <v>66500</v>
      </c>
      <c r="S1039" s="37">
        <v>3000</v>
      </c>
      <c r="T1039" s="37">
        <f t="shared" si="16"/>
        <v>69500</v>
      </c>
    </row>
    <row r="1040" spans="1:20" x14ac:dyDescent="0.3">
      <c r="A1040" s="32" t="s">
        <v>6198</v>
      </c>
      <c r="B1040" s="32" t="s">
        <v>6199</v>
      </c>
      <c r="C1040" s="32" t="s">
        <v>6200</v>
      </c>
      <c r="D1040" s="32" t="s">
        <v>6201</v>
      </c>
      <c r="E1040" s="32" t="s">
        <v>6202</v>
      </c>
      <c r="F1040" s="32">
        <v>1</v>
      </c>
      <c r="G1040" s="32" t="s">
        <v>6203</v>
      </c>
      <c r="H1040" s="32" t="s">
        <v>789</v>
      </c>
      <c r="I1040" s="39" t="s">
        <v>101</v>
      </c>
      <c r="J1040" s="32" t="s">
        <v>102</v>
      </c>
      <c r="K1040" s="32" t="s">
        <v>6201</v>
      </c>
      <c r="L1040" s="32" t="s">
        <v>6202</v>
      </c>
      <c r="M1040" s="34" t="s">
        <v>103</v>
      </c>
      <c r="N1040" s="34" t="s">
        <v>104</v>
      </c>
      <c r="O1040" s="35"/>
      <c r="P1040" s="35">
        <v>11017</v>
      </c>
      <c r="Q1040" s="36">
        <v>1.19</v>
      </c>
      <c r="R1040" s="37">
        <v>66500</v>
      </c>
      <c r="S1040" s="37">
        <v>0</v>
      </c>
      <c r="T1040" s="37">
        <f t="shared" si="16"/>
        <v>66500</v>
      </c>
    </row>
    <row r="1041" spans="1:20" x14ac:dyDescent="0.3">
      <c r="A1041" s="32" t="s">
        <v>6204</v>
      </c>
      <c r="B1041" s="32" t="s">
        <v>6205</v>
      </c>
      <c r="C1041" s="32" t="s">
        <v>6206</v>
      </c>
      <c r="D1041" s="32" t="s">
        <v>6207</v>
      </c>
      <c r="E1041" s="32" t="s">
        <v>6208</v>
      </c>
      <c r="F1041" s="32">
        <v>1</v>
      </c>
      <c r="G1041" s="32" t="s">
        <v>6209</v>
      </c>
      <c r="H1041" s="32" t="s">
        <v>3577</v>
      </c>
      <c r="I1041" s="39" t="s">
        <v>101</v>
      </c>
      <c r="J1041" s="32" t="s">
        <v>102</v>
      </c>
      <c r="K1041" s="32" t="s">
        <v>6207</v>
      </c>
      <c r="L1041" s="32" t="s">
        <v>6208</v>
      </c>
      <c r="M1041" s="34" t="s">
        <v>103</v>
      </c>
      <c r="N1041" s="34" t="s">
        <v>104</v>
      </c>
      <c r="O1041" s="35"/>
      <c r="P1041" s="35">
        <v>11018</v>
      </c>
      <c r="Q1041" s="36">
        <v>1.19</v>
      </c>
      <c r="R1041" s="37">
        <v>68500</v>
      </c>
      <c r="S1041" s="37">
        <v>0</v>
      </c>
      <c r="T1041" s="37">
        <f t="shared" si="16"/>
        <v>68500</v>
      </c>
    </row>
    <row r="1042" spans="1:20" x14ac:dyDescent="0.3">
      <c r="A1042" s="32" t="s">
        <v>6113</v>
      </c>
      <c r="B1042" s="32" t="s">
        <v>6210</v>
      </c>
      <c r="C1042" s="32" t="s">
        <v>6211</v>
      </c>
      <c r="D1042" s="32" t="s">
        <v>6212</v>
      </c>
      <c r="E1042" s="32" t="s">
        <v>6213</v>
      </c>
      <c r="F1042" s="32">
        <v>1</v>
      </c>
      <c r="G1042" s="32" t="s">
        <v>6214</v>
      </c>
      <c r="H1042" s="32" t="s">
        <v>824</v>
      </c>
      <c r="I1042" s="39" t="s">
        <v>101</v>
      </c>
      <c r="J1042" s="32" t="s">
        <v>102</v>
      </c>
      <c r="K1042" s="32" t="s">
        <v>6212</v>
      </c>
      <c r="L1042" s="32" t="s">
        <v>6213</v>
      </c>
      <c r="M1042" s="34" t="s">
        <v>103</v>
      </c>
      <c r="N1042" s="34" t="s">
        <v>104</v>
      </c>
      <c r="O1042" s="35"/>
      <c r="P1042" s="35">
        <v>11019</v>
      </c>
      <c r="Q1042" s="36">
        <v>1.19</v>
      </c>
      <c r="R1042" s="37">
        <v>29000</v>
      </c>
      <c r="S1042" s="37">
        <v>0</v>
      </c>
      <c r="T1042" s="37">
        <f t="shared" si="16"/>
        <v>29000</v>
      </c>
    </row>
    <row r="1043" spans="1:20" x14ac:dyDescent="0.3">
      <c r="A1043" s="32" t="s">
        <v>6113</v>
      </c>
      <c r="B1043" s="32" t="s">
        <v>6215</v>
      </c>
      <c r="C1043" s="32" t="s">
        <v>6216</v>
      </c>
      <c r="D1043" s="32" t="s">
        <v>6217</v>
      </c>
      <c r="E1043" s="32" t="s">
        <v>6218</v>
      </c>
      <c r="F1043" s="32">
        <v>1</v>
      </c>
      <c r="G1043" s="32" t="s">
        <v>6219</v>
      </c>
      <c r="H1043" s="32" t="s">
        <v>843</v>
      </c>
      <c r="I1043" s="39" t="s">
        <v>101</v>
      </c>
      <c r="J1043" s="23" t="s">
        <v>6220</v>
      </c>
      <c r="K1043" s="32" t="s">
        <v>6217</v>
      </c>
      <c r="L1043" s="32" t="s">
        <v>6218</v>
      </c>
      <c r="M1043" s="34" t="s">
        <v>103</v>
      </c>
      <c r="N1043" s="34" t="s">
        <v>104</v>
      </c>
      <c r="O1043" s="35"/>
      <c r="P1043" s="35">
        <v>11020</v>
      </c>
      <c r="Q1043" s="36">
        <v>1.19</v>
      </c>
      <c r="R1043" s="37">
        <v>133500</v>
      </c>
      <c r="S1043" s="37">
        <v>0</v>
      </c>
      <c r="T1043" s="37">
        <f t="shared" si="16"/>
        <v>133500</v>
      </c>
    </row>
    <row r="1044" spans="1:20" x14ac:dyDescent="0.3">
      <c r="A1044" s="32" t="s">
        <v>5554</v>
      </c>
      <c r="B1044" s="32" t="s">
        <v>6221</v>
      </c>
      <c r="C1044" s="32" t="s">
        <v>6222</v>
      </c>
      <c r="D1044" s="32" t="s">
        <v>6223</v>
      </c>
      <c r="E1044" s="32" t="s">
        <v>5715</v>
      </c>
      <c r="F1044" s="32">
        <v>1</v>
      </c>
      <c r="G1044" s="32" t="s">
        <v>6224</v>
      </c>
      <c r="H1044" s="32" t="s">
        <v>843</v>
      </c>
      <c r="I1044" s="23" t="s">
        <v>120</v>
      </c>
      <c r="J1044" s="23" t="s">
        <v>6225</v>
      </c>
      <c r="K1044" s="32" t="s">
        <v>5714</v>
      </c>
      <c r="L1044" s="32" t="s">
        <v>5715</v>
      </c>
      <c r="M1044" s="34" t="s">
        <v>103</v>
      </c>
      <c r="N1044" s="34" t="s">
        <v>104</v>
      </c>
      <c r="O1044" s="35"/>
      <c r="P1044" s="35">
        <v>11021</v>
      </c>
      <c r="Q1044" s="36">
        <v>1.19</v>
      </c>
      <c r="R1044" s="37">
        <v>133500</v>
      </c>
      <c r="S1044" s="37">
        <v>3000</v>
      </c>
      <c r="T1044" s="37">
        <f t="shared" si="16"/>
        <v>136500</v>
      </c>
    </row>
    <row r="1045" spans="1:20" x14ac:dyDescent="0.3">
      <c r="A1045" s="32" t="s">
        <v>6226</v>
      </c>
      <c r="B1045" s="32" t="s">
        <v>6227</v>
      </c>
      <c r="C1045" s="32" t="s">
        <v>6228</v>
      </c>
      <c r="D1045" s="32" t="s">
        <v>6229</v>
      </c>
      <c r="E1045" s="32" t="s">
        <v>6230</v>
      </c>
      <c r="F1045" s="32">
        <v>1</v>
      </c>
      <c r="G1045" s="32" t="s">
        <v>6231</v>
      </c>
      <c r="H1045" s="32" t="s">
        <v>849</v>
      </c>
      <c r="I1045" s="23" t="s">
        <v>120</v>
      </c>
      <c r="J1045" s="23" t="s">
        <v>6232</v>
      </c>
      <c r="K1045" s="32" t="s">
        <v>6229</v>
      </c>
      <c r="L1045" s="32" t="s">
        <v>6230</v>
      </c>
      <c r="M1045" s="34" t="s">
        <v>103</v>
      </c>
      <c r="N1045" s="34" t="s">
        <v>104</v>
      </c>
      <c r="O1045" s="35"/>
      <c r="P1045" s="35">
        <v>11022</v>
      </c>
      <c r="Q1045" s="36">
        <v>1.19</v>
      </c>
      <c r="R1045" s="37">
        <v>133500</v>
      </c>
      <c r="S1045" s="37">
        <v>3000</v>
      </c>
      <c r="T1045" s="37">
        <f t="shared" si="16"/>
        <v>136500</v>
      </c>
    </row>
    <row r="1046" spans="1:20" x14ac:dyDescent="0.3">
      <c r="A1046" s="32" t="s">
        <v>5775</v>
      </c>
      <c r="B1046" s="32" t="s">
        <v>6233</v>
      </c>
      <c r="C1046" s="32" t="s">
        <v>6234</v>
      </c>
      <c r="D1046" s="32" t="s">
        <v>1997</v>
      </c>
      <c r="E1046" s="32" t="s">
        <v>1998</v>
      </c>
      <c r="F1046" s="32">
        <v>1</v>
      </c>
      <c r="G1046" s="32" t="s">
        <v>1999</v>
      </c>
      <c r="H1046" s="32" t="s">
        <v>159</v>
      </c>
      <c r="I1046" s="39" t="s">
        <v>101</v>
      </c>
      <c r="J1046" s="23" t="s">
        <v>6235</v>
      </c>
      <c r="K1046" s="32" t="s">
        <v>1997</v>
      </c>
      <c r="L1046" s="32" t="s">
        <v>1998</v>
      </c>
      <c r="M1046" s="34" t="s">
        <v>103</v>
      </c>
      <c r="N1046" s="34" t="s">
        <v>104</v>
      </c>
      <c r="O1046" s="35"/>
      <c r="P1046" s="35">
        <v>11023</v>
      </c>
      <c r="Q1046" s="36">
        <v>1.19</v>
      </c>
      <c r="R1046" s="37">
        <v>42500</v>
      </c>
      <c r="S1046" s="37">
        <v>0</v>
      </c>
      <c r="T1046" s="37">
        <f t="shared" si="16"/>
        <v>42500</v>
      </c>
    </row>
    <row r="1047" spans="1:20" x14ac:dyDescent="0.3">
      <c r="A1047" s="32" t="s">
        <v>6113</v>
      </c>
      <c r="B1047" s="32" t="s">
        <v>6236</v>
      </c>
      <c r="C1047" s="32" t="s">
        <v>6237</v>
      </c>
      <c r="D1047" s="32" t="s">
        <v>6238</v>
      </c>
      <c r="E1047" s="32" t="s">
        <v>6239</v>
      </c>
      <c r="F1047" s="32">
        <v>1</v>
      </c>
      <c r="G1047" s="32" t="s">
        <v>6240</v>
      </c>
      <c r="H1047" s="32" t="s">
        <v>159</v>
      </c>
      <c r="I1047" s="23" t="s">
        <v>120</v>
      </c>
      <c r="J1047" s="32" t="s">
        <v>102</v>
      </c>
      <c r="K1047" s="32" t="s">
        <v>6238</v>
      </c>
      <c r="L1047" s="32" t="s">
        <v>6239</v>
      </c>
      <c r="M1047" s="34" t="s">
        <v>103</v>
      </c>
      <c r="N1047" s="34" t="s">
        <v>104</v>
      </c>
      <c r="O1047" s="35"/>
      <c r="P1047" s="35">
        <v>11024</v>
      </c>
      <c r="Q1047" s="36">
        <v>1.19</v>
      </c>
      <c r="R1047" s="37">
        <v>42500</v>
      </c>
      <c r="S1047" s="37">
        <v>3000</v>
      </c>
      <c r="T1047" s="37">
        <f t="shared" si="16"/>
        <v>45500</v>
      </c>
    </row>
    <row r="1048" spans="1:20" x14ac:dyDescent="0.3">
      <c r="A1048" s="32" t="s">
        <v>6241</v>
      </c>
      <c r="B1048" s="32" t="s">
        <v>6242</v>
      </c>
      <c r="C1048" s="32" t="s">
        <v>6243</v>
      </c>
      <c r="D1048" s="32" t="s">
        <v>6244</v>
      </c>
      <c r="E1048" s="32" t="s">
        <v>6245</v>
      </c>
      <c r="F1048" s="32">
        <v>1</v>
      </c>
      <c r="G1048" s="32" t="s">
        <v>6246</v>
      </c>
      <c r="H1048" s="32" t="s">
        <v>159</v>
      </c>
      <c r="I1048" s="23" t="s">
        <v>120</v>
      </c>
      <c r="J1048" s="32" t="s">
        <v>6247</v>
      </c>
      <c r="K1048" s="32" t="s">
        <v>6244</v>
      </c>
      <c r="L1048" s="32" t="s">
        <v>6245</v>
      </c>
      <c r="M1048" s="34" t="s">
        <v>103</v>
      </c>
      <c r="N1048" s="34" t="s">
        <v>104</v>
      </c>
      <c r="O1048" s="35"/>
      <c r="P1048" s="35">
        <v>11025</v>
      </c>
      <c r="Q1048" s="36">
        <v>1.19</v>
      </c>
      <c r="R1048" s="37">
        <v>42500</v>
      </c>
      <c r="S1048" s="37">
        <v>3000</v>
      </c>
      <c r="T1048" s="37">
        <f t="shared" si="16"/>
        <v>45500</v>
      </c>
    </row>
    <row r="1049" spans="1:20" x14ac:dyDescent="0.3">
      <c r="A1049" s="32" t="s">
        <v>5384</v>
      </c>
      <c r="B1049" s="32" t="s">
        <v>6248</v>
      </c>
      <c r="C1049" s="32" t="s">
        <v>6249</v>
      </c>
      <c r="D1049" s="32" t="s">
        <v>6250</v>
      </c>
      <c r="E1049" s="32" t="s">
        <v>6251</v>
      </c>
      <c r="F1049" s="51">
        <v>2</v>
      </c>
      <c r="G1049" s="32" t="s">
        <v>6252</v>
      </c>
      <c r="H1049" s="32" t="s">
        <v>886</v>
      </c>
      <c r="I1049" s="23" t="s">
        <v>120</v>
      </c>
      <c r="J1049" s="23" t="s">
        <v>6253</v>
      </c>
      <c r="K1049" s="32" t="s">
        <v>6250</v>
      </c>
      <c r="L1049" s="32" t="s">
        <v>6251</v>
      </c>
      <c r="M1049" s="34" t="s">
        <v>103</v>
      </c>
      <c r="N1049" s="34" t="s">
        <v>104</v>
      </c>
      <c r="O1049" s="35"/>
      <c r="P1049" s="35">
        <v>11026</v>
      </c>
      <c r="Q1049" s="36">
        <v>1.19</v>
      </c>
      <c r="R1049" s="37">
        <v>81500</v>
      </c>
      <c r="S1049" s="37">
        <v>6000</v>
      </c>
      <c r="T1049" s="37">
        <f t="shared" si="16"/>
        <v>169000</v>
      </c>
    </row>
    <row r="1050" spans="1:20" x14ac:dyDescent="0.3">
      <c r="A1050" s="32" t="s">
        <v>6254</v>
      </c>
      <c r="B1050" s="32" t="s">
        <v>6255</v>
      </c>
      <c r="C1050" s="32" t="s">
        <v>6256</v>
      </c>
      <c r="D1050" s="32" t="s">
        <v>6257</v>
      </c>
      <c r="E1050" s="32" t="s">
        <v>6258</v>
      </c>
      <c r="F1050" s="32">
        <v>1</v>
      </c>
      <c r="G1050" s="32" t="s">
        <v>6259</v>
      </c>
      <c r="H1050" s="32" t="s">
        <v>886</v>
      </c>
      <c r="I1050" s="39" t="s">
        <v>101</v>
      </c>
      <c r="J1050" s="32" t="s">
        <v>102</v>
      </c>
      <c r="K1050" s="32" t="s">
        <v>6257</v>
      </c>
      <c r="L1050" s="32" t="s">
        <v>6258</v>
      </c>
      <c r="M1050" s="34" t="s">
        <v>103</v>
      </c>
      <c r="N1050" s="34" t="s">
        <v>104</v>
      </c>
      <c r="O1050" s="35"/>
      <c r="P1050" s="35">
        <v>11027</v>
      </c>
      <c r="Q1050" s="36">
        <v>1.19</v>
      </c>
      <c r="R1050" s="37">
        <v>81500</v>
      </c>
      <c r="S1050" s="37">
        <v>0</v>
      </c>
      <c r="T1050" s="37">
        <f t="shared" si="16"/>
        <v>81500</v>
      </c>
    </row>
    <row r="1051" spans="1:20" x14ac:dyDescent="0.3">
      <c r="A1051" s="32" t="s">
        <v>6185</v>
      </c>
      <c r="B1051" s="32" t="s">
        <v>6260</v>
      </c>
      <c r="C1051" s="32" t="s">
        <v>6261</v>
      </c>
      <c r="D1051" s="32" t="s">
        <v>6229</v>
      </c>
      <c r="E1051" s="32" t="s">
        <v>6230</v>
      </c>
      <c r="F1051" s="32">
        <v>1</v>
      </c>
      <c r="G1051" s="32" t="s">
        <v>6231</v>
      </c>
      <c r="H1051" s="32" t="s">
        <v>142</v>
      </c>
      <c r="I1051" s="23" t="s">
        <v>120</v>
      </c>
      <c r="J1051" s="23" t="s">
        <v>6232</v>
      </c>
      <c r="K1051" s="32" t="s">
        <v>6229</v>
      </c>
      <c r="L1051" s="32" t="s">
        <v>6230</v>
      </c>
      <c r="M1051" s="34" t="s">
        <v>103</v>
      </c>
      <c r="N1051" s="34" t="s">
        <v>104</v>
      </c>
      <c r="O1051" s="35"/>
      <c r="P1051" s="35">
        <v>11028</v>
      </c>
      <c r="Q1051" s="36">
        <v>1.19</v>
      </c>
      <c r="R1051" s="37">
        <v>81500</v>
      </c>
      <c r="S1051" s="37">
        <v>3000</v>
      </c>
      <c r="T1051" s="37">
        <f t="shared" si="16"/>
        <v>84500</v>
      </c>
    </row>
    <row r="1052" spans="1:20" x14ac:dyDescent="0.3">
      <c r="A1052" s="32" t="s">
        <v>6262</v>
      </c>
      <c r="B1052" s="32" t="s">
        <v>6263</v>
      </c>
      <c r="C1052" s="32" t="s">
        <v>6264</v>
      </c>
      <c r="D1052" s="32" t="s">
        <v>5259</v>
      </c>
      <c r="E1052" s="32" t="s">
        <v>6265</v>
      </c>
      <c r="F1052" s="32">
        <v>1</v>
      </c>
      <c r="G1052" s="32" t="s">
        <v>6266</v>
      </c>
      <c r="H1052" s="32" t="s">
        <v>142</v>
      </c>
      <c r="I1052" s="39" t="s">
        <v>101</v>
      </c>
      <c r="J1052" s="23" t="s">
        <v>6235</v>
      </c>
      <c r="K1052" s="32" t="s">
        <v>5259</v>
      </c>
      <c r="L1052" s="32" t="s">
        <v>6265</v>
      </c>
      <c r="M1052" s="34" t="s">
        <v>103</v>
      </c>
      <c r="N1052" s="34" t="s">
        <v>104</v>
      </c>
      <c r="O1052" s="35"/>
      <c r="P1052" s="35">
        <v>11029</v>
      </c>
      <c r="Q1052" s="36">
        <v>1.19</v>
      </c>
      <c r="R1052" s="37">
        <v>81500</v>
      </c>
      <c r="S1052" s="37">
        <v>0</v>
      </c>
      <c r="T1052" s="37">
        <f t="shared" si="16"/>
        <v>81500</v>
      </c>
    </row>
    <row r="1053" spans="1:20" x14ac:dyDescent="0.3">
      <c r="A1053" s="32" t="s">
        <v>6113</v>
      </c>
      <c r="B1053" s="32" t="s">
        <v>6267</v>
      </c>
      <c r="C1053" s="32" t="s">
        <v>6268</v>
      </c>
      <c r="D1053" s="32" t="s">
        <v>6269</v>
      </c>
      <c r="E1053" s="32" t="s">
        <v>6270</v>
      </c>
      <c r="F1053" s="32">
        <v>1</v>
      </c>
      <c r="G1053" s="32" t="s">
        <v>6271</v>
      </c>
      <c r="H1053" s="32" t="s">
        <v>142</v>
      </c>
      <c r="I1053" s="39" t="s">
        <v>101</v>
      </c>
      <c r="J1053" s="32" t="s">
        <v>102</v>
      </c>
      <c r="K1053" s="32" t="s">
        <v>6269</v>
      </c>
      <c r="L1053" s="32" t="s">
        <v>6270</v>
      </c>
      <c r="M1053" s="34" t="s">
        <v>103</v>
      </c>
      <c r="N1053" s="34" t="s">
        <v>104</v>
      </c>
      <c r="O1053" s="35"/>
      <c r="P1053" s="35">
        <v>11030</v>
      </c>
      <c r="Q1053" s="36">
        <v>1.19</v>
      </c>
      <c r="R1053" s="37">
        <v>81500</v>
      </c>
      <c r="S1053" s="37">
        <v>0</v>
      </c>
      <c r="T1053" s="37">
        <f t="shared" si="16"/>
        <v>81500</v>
      </c>
    </row>
    <row r="1054" spans="1:20" x14ac:dyDescent="0.3">
      <c r="A1054" s="32" t="s">
        <v>6272</v>
      </c>
      <c r="B1054" s="32" t="s">
        <v>6273</v>
      </c>
      <c r="C1054" s="32" t="s">
        <v>6274</v>
      </c>
      <c r="D1054" s="32" t="s">
        <v>3710</v>
      </c>
      <c r="E1054" s="32" t="s">
        <v>3711</v>
      </c>
      <c r="F1054" s="32">
        <v>1</v>
      </c>
      <c r="G1054" s="32" t="s">
        <v>6275</v>
      </c>
      <c r="H1054" s="32" t="s">
        <v>142</v>
      </c>
      <c r="I1054" s="23" t="s">
        <v>120</v>
      </c>
      <c r="J1054" s="23" t="s">
        <v>6276</v>
      </c>
      <c r="K1054" s="32" t="s">
        <v>3710</v>
      </c>
      <c r="L1054" s="32" t="s">
        <v>3711</v>
      </c>
      <c r="M1054" s="34" t="s">
        <v>103</v>
      </c>
      <c r="N1054" s="34" t="s">
        <v>104</v>
      </c>
      <c r="O1054" s="35"/>
      <c r="P1054" s="35">
        <v>11031</v>
      </c>
      <c r="Q1054" s="36">
        <v>1.19</v>
      </c>
      <c r="R1054" s="37">
        <v>81500</v>
      </c>
      <c r="S1054" s="37">
        <v>3000</v>
      </c>
      <c r="T1054" s="37">
        <f t="shared" si="16"/>
        <v>84500</v>
      </c>
    </row>
    <row r="1055" spans="1:20" x14ac:dyDescent="0.3">
      <c r="A1055" s="32" t="s">
        <v>5571</v>
      </c>
      <c r="B1055" s="32" t="s">
        <v>6277</v>
      </c>
      <c r="C1055" s="32" t="s">
        <v>6278</v>
      </c>
      <c r="D1055" s="32" t="s">
        <v>6279</v>
      </c>
      <c r="E1055" s="32" t="s">
        <v>6280</v>
      </c>
      <c r="F1055" s="32">
        <v>1</v>
      </c>
      <c r="G1055" s="32" t="s">
        <v>6281</v>
      </c>
      <c r="H1055" s="32" t="s">
        <v>6282</v>
      </c>
      <c r="I1055" s="39" t="s">
        <v>101</v>
      </c>
      <c r="J1055" s="23" t="s">
        <v>6283</v>
      </c>
      <c r="K1055" s="32" t="s">
        <v>6279</v>
      </c>
      <c r="L1055" s="32" t="s">
        <v>6280</v>
      </c>
      <c r="M1055" s="34" t="s">
        <v>103</v>
      </c>
      <c r="N1055" s="34" t="s">
        <v>104</v>
      </c>
      <c r="O1055" s="35"/>
      <c r="P1055" s="35">
        <v>11032</v>
      </c>
      <c r="Q1055" s="36">
        <v>1.19</v>
      </c>
      <c r="R1055" s="37">
        <v>120500</v>
      </c>
      <c r="S1055" s="37">
        <v>0</v>
      </c>
      <c r="T1055" s="37">
        <f t="shared" si="16"/>
        <v>120500</v>
      </c>
    </row>
    <row r="1056" spans="1:20" x14ac:dyDescent="0.3">
      <c r="A1056" s="32" t="s">
        <v>6113</v>
      </c>
      <c r="B1056" s="32" t="s">
        <v>6284</v>
      </c>
      <c r="C1056" s="32" t="s">
        <v>6285</v>
      </c>
      <c r="D1056" s="32" t="s">
        <v>6269</v>
      </c>
      <c r="E1056" s="32" t="s">
        <v>6270</v>
      </c>
      <c r="F1056" s="32">
        <v>1</v>
      </c>
      <c r="G1056" s="32" t="s">
        <v>6271</v>
      </c>
      <c r="H1056" s="32" t="s">
        <v>3716</v>
      </c>
      <c r="I1056" s="39" t="s">
        <v>101</v>
      </c>
      <c r="J1056" s="32" t="s">
        <v>102</v>
      </c>
      <c r="K1056" s="32" t="s">
        <v>6269</v>
      </c>
      <c r="L1056" s="32" t="s">
        <v>6270</v>
      </c>
      <c r="M1056" s="34" t="s">
        <v>103</v>
      </c>
      <c r="N1056" s="34" t="s">
        <v>104</v>
      </c>
      <c r="O1056" s="35"/>
      <c r="P1056" s="35">
        <v>11033</v>
      </c>
      <c r="Q1056" s="36">
        <v>1.19</v>
      </c>
      <c r="R1056" s="37">
        <v>120500</v>
      </c>
      <c r="S1056" s="37">
        <v>0</v>
      </c>
      <c r="T1056" s="37">
        <f t="shared" si="16"/>
        <v>120500</v>
      </c>
    </row>
    <row r="1057" spans="1:20" x14ac:dyDescent="0.3">
      <c r="A1057" s="32" t="s">
        <v>6286</v>
      </c>
      <c r="B1057" s="32" t="s">
        <v>6287</v>
      </c>
      <c r="C1057" s="32" t="s">
        <v>6288</v>
      </c>
      <c r="D1057" s="32" t="s">
        <v>786</v>
      </c>
      <c r="E1057" s="32" t="s">
        <v>3714</v>
      </c>
      <c r="F1057" s="32">
        <v>1</v>
      </c>
      <c r="G1057" s="32" t="s">
        <v>6289</v>
      </c>
      <c r="H1057" s="32" t="s">
        <v>3716</v>
      </c>
      <c r="I1057" s="23" t="s">
        <v>120</v>
      </c>
      <c r="J1057" s="23" t="s">
        <v>6290</v>
      </c>
      <c r="K1057" s="32" t="s">
        <v>786</v>
      </c>
      <c r="L1057" s="32" t="s">
        <v>3714</v>
      </c>
      <c r="M1057" s="34" t="s">
        <v>103</v>
      </c>
      <c r="N1057" s="34" t="s">
        <v>104</v>
      </c>
      <c r="O1057" s="35"/>
      <c r="P1057" s="35">
        <v>11034</v>
      </c>
      <c r="Q1057" s="36">
        <v>1.19</v>
      </c>
      <c r="R1057" s="37">
        <v>120500</v>
      </c>
      <c r="S1057" s="37">
        <v>3000</v>
      </c>
      <c r="T1057" s="37">
        <f t="shared" si="16"/>
        <v>123500</v>
      </c>
    </row>
    <row r="1058" spans="1:20" x14ac:dyDescent="0.3">
      <c r="A1058" s="32" t="s">
        <v>6113</v>
      </c>
      <c r="B1058" s="32" t="s">
        <v>6291</v>
      </c>
      <c r="C1058" s="32" t="s">
        <v>6292</v>
      </c>
      <c r="D1058" s="32" t="s">
        <v>6293</v>
      </c>
      <c r="E1058" s="32" t="s">
        <v>6294</v>
      </c>
      <c r="F1058" s="32">
        <v>1</v>
      </c>
      <c r="G1058" s="32" t="s">
        <v>6295</v>
      </c>
      <c r="H1058" s="32" t="s">
        <v>6296</v>
      </c>
      <c r="I1058" s="23" t="s">
        <v>120</v>
      </c>
      <c r="J1058" s="23" t="s">
        <v>6297</v>
      </c>
      <c r="K1058" s="32" t="s">
        <v>6298</v>
      </c>
      <c r="L1058" s="32" t="s">
        <v>6294</v>
      </c>
      <c r="M1058" s="34" t="s">
        <v>103</v>
      </c>
      <c r="N1058" s="34" t="s">
        <v>104</v>
      </c>
      <c r="O1058" s="35"/>
      <c r="P1058" s="35">
        <v>11035</v>
      </c>
      <c r="Q1058" s="36">
        <v>1.19</v>
      </c>
      <c r="R1058" s="37">
        <v>173500</v>
      </c>
      <c r="S1058" s="37">
        <v>3000</v>
      </c>
      <c r="T1058" s="37">
        <f t="shared" si="16"/>
        <v>176500</v>
      </c>
    </row>
    <row r="1059" spans="1:20" x14ac:dyDescent="0.3">
      <c r="A1059" s="32" t="s">
        <v>6299</v>
      </c>
      <c r="B1059" s="32" t="s">
        <v>6300</v>
      </c>
      <c r="C1059" s="32" t="s">
        <v>6301</v>
      </c>
      <c r="D1059" s="32" t="s">
        <v>6302</v>
      </c>
      <c r="E1059" s="32" t="s">
        <v>6303</v>
      </c>
      <c r="F1059" s="32">
        <v>1</v>
      </c>
      <c r="G1059" s="32" t="s">
        <v>6304</v>
      </c>
      <c r="H1059" s="32" t="s">
        <v>3736</v>
      </c>
      <c r="I1059" s="23" t="s">
        <v>120</v>
      </c>
      <c r="J1059" s="32" t="s">
        <v>1190</v>
      </c>
      <c r="K1059" s="32" t="s">
        <v>6305</v>
      </c>
      <c r="L1059" s="32" t="s">
        <v>6306</v>
      </c>
      <c r="M1059" s="34" t="s">
        <v>103</v>
      </c>
      <c r="N1059" s="34" t="s">
        <v>104</v>
      </c>
      <c r="O1059" s="35"/>
      <c r="P1059" s="35">
        <v>11036</v>
      </c>
      <c r="Q1059" s="36">
        <v>1.19</v>
      </c>
      <c r="R1059" s="37">
        <v>173500</v>
      </c>
      <c r="S1059" s="37">
        <v>3000</v>
      </c>
      <c r="T1059" s="37">
        <f t="shared" si="16"/>
        <v>176500</v>
      </c>
    </row>
    <row r="1060" spans="1:20" x14ac:dyDescent="0.3">
      <c r="A1060" s="32" t="s">
        <v>6307</v>
      </c>
      <c r="B1060" s="32" t="s">
        <v>6308</v>
      </c>
      <c r="C1060" s="32" t="s">
        <v>6309</v>
      </c>
      <c r="D1060" s="32" t="s">
        <v>6310</v>
      </c>
      <c r="E1060" s="32" t="s">
        <v>6311</v>
      </c>
      <c r="F1060" s="32">
        <v>1</v>
      </c>
      <c r="G1060" s="32" t="s">
        <v>6312</v>
      </c>
      <c r="H1060" s="32" t="s">
        <v>3750</v>
      </c>
      <c r="I1060" s="23" t="s">
        <v>120</v>
      </c>
      <c r="J1060" s="32" t="s">
        <v>102</v>
      </c>
      <c r="K1060" s="32" t="s">
        <v>6310</v>
      </c>
      <c r="L1060" s="32" t="s">
        <v>6311</v>
      </c>
      <c r="M1060" s="44" t="s">
        <v>406</v>
      </c>
      <c r="N1060" s="44" t="s">
        <v>407</v>
      </c>
      <c r="O1060" s="35"/>
      <c r="P1060" s="35">
        <v>11037</v>
      </c>
      <c r="Q1060" s="36">
        <v>1.19</v>
      </c>
      <c r="R1060" s="37">
        <v>54500</v>
      </c>
      <c r="S1060" s="37">
        <v>3000</v>
      </c>
      <c r="T1060" s="37">
        <f t="shared" si="16"/>
        <v>57500</v>
      </c>
    </row>
    <row r="1061" spans="1:20" x14ac:dyDescent="0.3">
      <c r="A1061" s="32" t="s">
        <v>6313</v>
      </c>
      <c r="B1061" s="32" t="s">
        <v>6314</v>
      </c>
      <c r="C1061" s="32" t="s">
        <v>6315</v>
      </c>
      <c r="D1061" s="32" t="s">
        <v>6293</v>
      </c>
      <c r="E1061" s="32" t="s">
        <v>6294</v>
      </c>
      <c r="F1061" s="32">
        <v>1</v>
      </c>
      <c r="G1061" s="32" t="s">
        <v>6295</v>
      </c>
      <c r="H1061" s="32" t="s">
        <v>3750</v>
      </c>
      <c r="I1061" s="23" t="s">
        <v>120</v>
      </c>
      <c r="J1061" s="23" t="s">
        <v>6297</v>
      </c>
      <c r="K1061" s="32" t="s">
        <v>6298</v>
      </c>
      <c r="L1061" s="32" t="s">
        <v>6294</v>
      </c>
      <c r="M1061" s="34" t="s">
        <v>103</v>
      </c>
      <c r="N1061" s="34" t="s">
        <v>104</v>
      </c>
      <c r="O1061" s="35"/>
      <c r="P1061" s="35">
        <v>11038</v>
      </c>
      <c r="Q1061" s="36">
        <v>1.19</v>
      </c>
      <c r="R1061" s="37">
        <v>54500</v>
      </c>
      <c r="S1061" s="37">
        <v>3000</v>
      </c>
      <c r="T1061" s="37">
        <f t="shared" si="16"/>
        <v>57500</v>
      </c>
    </row>
    <row r="1062" spans="1:20" x14ac:dyDescent="0.3">
      <c r="A1062" s="32" t="s">
        <v>5960</v>
      </c>
      <c r="B1062" s="32" t="s">
        <v>6316</v>
      </c>
      <c r="C1062" s="32" t="s">
        <v>6317</v>
      </c>
      <c r="D1062" s="32" t="s">
        <v>6318</v>
      </c>
      <c r="E1062" s="32" t="s">
        <v>6319</v>
      </c>
      <c r="F1062" s="32">
        <v>1</v>
      </c>
      <c r="G1062" s="32" t="s">
        <v>6320</v>
      </c>
      <c r="H1062" s="32" t="s">
        <v>903</v>
      </c>
      <c r="I1062" s="23" t="s">
        <v>120</v>
      </c>
      <c r="J1062" s="23" t="s">
        <v>6321</v>
      </c>
      <c r="K1062" s="32" t="s">
        <v>6318</v>
      </c>
      <c r="L1062" s="32" t="s">
        <v>6319</v>
      </c>
      <c r="M1062" s="34" t="s">
        <v>103</v>
      </c>
      <c r="N1062" s="34" t="s">
        <v>104</v>
      </c>
      <c r="O1062" s="35"/>
      <c r="P1062" s="35">
        <v>11039</v>
      </c>
      <c r="Q1062" s="36">
        <v>1.19</v>
      </c>
      <c r="R1062" s="37">
        <v>54500</v>
      </c>
      <c r="S1062" s="37">
        <v>3000</v>
      </c>
      <c r="T1062" s="37">
        <f t="shared" ref="T1062:T1125" si="17">R1062*F1062+S1062</f>
        <v>57500</v>
      </c>
    </row>
    <row r="1063" spans="1:20" x14ac:dyDescent="0.3">
      <c r="A1063" s="32" t="s">
        <v>5647</v>
      </c>
      <c r="B1063" s="32" t="s">
        <v>6322</v>
      </c>
      <c r="C1063" s="32" t="s">
        <v>6323</v>
      </c>
      <c r="D1063" s="32" t="s">
        <v>6324</v>
      </c>
      <c r="E1063" s="32" t="s">
        <v>6325</v>
      </c>
      <c r="F1063" s="32">
        <v>1</v>
      </c>
      <c r="G1063" s="32" t="s">
        <v>6326</v>
      </c>
      <c r="H1063" s="32" t="s">
        <v>903</v>
      </c>
      <c r="I1063" s="39" t="s">
        <v>101</v>
      </c>
      <c r="J1063" s="23" t="s">
        <v>6327</v>
      </c>
      <c r="K1063" s="32" t="s">
        <v>6324</v>
      </c>
      <c r="L1063" s="32" t="s">
        <v>6325</v>
      </c>
      <c r="M1063" s="34" t="s">
        <v>103</v>
      </c>
      <c r="N1063" s="34" t="s">
        <v>104</v>
      </c>
      <c r="O1063" s="35"/>
      <c r="P1063" s="35">
        <v>11040</v>
      </c>
      <c r="Q1063" s="36">
        <v>1.19</v>
      </c>
      <c r="R1063" s="37">
        <v>54500</v>
      </c>
      <c r="S1063" s="37">
        <v>0</v>
      </c>
      <c r="T1063" s="37">
        <f t="shared" si="17"/>
        <v>54500</v>
      </c>
    </row>
    <row r="1064" spans="1:20" x14ac:dyDescent="0.3">
      <c r="A1064" s="32" t="s">
        <v>6113</v>
      </c>
      <c r="B1064" s="32" t="s">
        <v>6328</v>
      </c>
      <c r="C1064" s="32" t="s">
        <v>6329</v>
      </c>
      <c r="D1064" s="32" t="s">
        <v>6330</v>
      </c>
      <c r="E1064" s="32" t="s">
        <v>6331</v>
      </c>
      <c r="F1064" s="32">
        <v>1</v>
      </c>
      <c r="G1064" s="32" t="s">
        <v>6332</v>
      </c>
      <c r="H1064" s="32" t="s">
        <v>3786</v>
      </c>
      <c r="I1064" s="23" t="s">
        <v>120</v>
      </c>
      <c r="J1064" s="32" t="s">
        <v>102</v>
      </c>
      <c r="K1064" s="32" t="s">
        <v>6333</v>
      </c>
      <c r="L1064" s="32" t="s">
        <v>6331</v>
      </c>
      <c r="M1064" s="34" t="s">
        <v>103</v>
      </c>
      <c r="N1064" s="34" t="s">
        <v>104</v>
      </c>
      <c r="O1064" s="35"/>
      <c r="P1064" s="35">
        <v>11041</v>
      </c>
      <c r="Q1064" s="36">
        <v>1.19</v>
      </c>
      <c r="R1064" s="37">
        <v>105500</v>
      </c>
      <c r="S1064" s="37">
        <v>3000</v>
      </c>
      <c r="T1064" s="37">
        <f t="shared" si="17"/>
        <v>108500</v>
      </c>
    </row>
    <row r="1065" spans="1:20" x14ac:dyDescent="0.3">
      <c r="A1065" s="32" t="s">
        <v>6113</v>
      </c>
      <c r="B1065" s="32" t="s">
        <v>6334</v>
      </c>
      <c r="C1065" s="32" t="s">
        <v>6335</v>
      </c>
      <c r="D1065" s="32" t="s">
        <v>6336</v>
      </c>
      <c r="E1065" s="32" t="s">
        <v>6337</v>
      </c>
      <c r="F1065" s="32">
        <v>1</v>
      </c>
      <c r="G1065" s="32" t="s">
        <v>6338</v>
      </c>
      <c r="H1065" s="32" t="s">
        <v>3786</v>
      </c>
      <c r="I1065" s="39" t="s">
        <v>101</v>
      </c>
      <c r="J1065" s="32" t="s">
        <v>6339</v>
      </c>
      <c r="K1065" s="32" t="s">
        <v>6336</v>
      </c>
      <c r="L1065" s="32" t="s">
        <v>6337</v>
      </c>
      <c r="M1065" s="34" t="s">
        <v>103</v>
      </c>
      <c r="N1065" s="34" t="s">
        <v>104</v>
      </c>
      <c r="O1065" s="35"/>
      <c r="P1065" s="35">
        <v>11042</v>
      </c>
      <c r="Q1065" s="36">
        <v>1.19</v>
      </c>
      <c r="R1065" s="37">
        <v>105500</v>
      </c>
      <c r="S1065" s="37">
        <v>0</v>
      </c>
      <c r="T1065" s="37">
        <f t="shared" si="17"/>
        <v>105500</v>
      </c>
    </row>
    <row r="1066" spans="1:20" x14ac:dyDescent="0.3">
      <c r="A1066" s="32" t="s">
        <v>5384</v>
      </c>
      <c r="B1066" s="32" t="s">
        <v>6340</v>
      </c>
      <c r="C1066" s="32" t="s">
        <v>6341</v>
      </c>
      <c r="D1066" s="32" t="s">
        <v>6342</v>
      </c>
      <c r="E1066" s="32" t="s">
        <v>6343</v>
      </c>
      <c r="F1066" s="32">
        <v>1</v>
      </c>
      <c r="G1066" s="32" t="s">
        <v>6344</v>
      </c>
      <c r="H1066" s="32" t="s">
        <v>3786</v>
      </c>
      <c r="I1066" s="39" t="s">
        <v>101</v>
      </c>
      <c r="J1066" s="23" t="s">
        <v>6345</v>
      </c>
      <c r="K1066" s="32" t="s">
        <v>6342</v>
      </c>
      <c r="L1066" s="32" t="s">
        <v>6343</v>
      </c>
      <c r="M1066" s="34" t="s">
        <v>103</v>
      </c>
      <c r="N1066" s="34" t="s">
        <v>104</v>
      </c>
      <c r="O1066" s="35"/>
      <c r="P1066" s="35">
        <v>11043</v>
      </c>
      <c r="Q1066" s="36">
        <v>1.19</v>
      </c>
      <c r="R1066" s="37">
        <v>105500</v>
      </c>
      <c r="S1066" s="37">
        <v>0</v>
      </c>
      <c r="T1066" s="37">
        <f t="shared" si="17"/>
        <v>105500</v>
      </c>
    </row>
    <row r="1067" spans="1:20" x14ac:dyDescent="0.3">
      <c r="A1067" s="32" t="s">
        <v>6299</v>
      </c>
      <c r="B1067" s="32" t="s">
        <v>6346</v>
      </c>
      <c r="C1067" s="32" t="s">
        <v>6347</v>
      </c>
      <c r="D1067" s="32" t="s">
        <v>6348</v>
      </c>
      <c r="E1067" s="32" t="s">
        <v>6349</v>
      </c>
      <c r="F1067" s="32">
        <v>1</v>
      </c>
      <c r="G1067" s="32" t="s">
        <v>6350</v>
      </c>
      <c r="H1067" s="32" t="s">
        <v>3786</v>
      </c>
      <c r="I1067" s="39" t="s">
        <v>101</v>
      </c>
      <c r="J1067" s="32" t="s">
        <v>102</v>
      </c>
      <c r="K1067" s="32" t="s">
        <v>6351</v>
      </c>
      <c r="L1067" s="32" t="s">
        <v>6349</v>
      </c>
      <c r="M1067" s="34" t="s">
        <v>103</v>
      </c>
      <c r="N1067" s="34" t="s">
        <v>104</v>
      </c>
      <c r="O1067" s="35"/>
      <c r="P1067" s="35">
        <v>11044</v>
      </c>
      <c r="Q1067" s="36">
        <v>1.19</v>
      </c>
      <c r="R1067" s="37">
        <v>105500</v>
      </c>
      <c r="S1067" s="37">
        <v>0</v>
      </c>
      <c r="T1067" s="37">
        <f t="shared" si="17"/>
        <v>105500</v>
      </c>
    </row>
    <row r="1068" spans="1:20" x14ac:dyDescent="0.3">
      <c r="A1068" s="32" t="s">
        <v>6137</v>
      </c>
      <c r="B1068" s="32" t="s">
        <v>6352</v>
      </c>
      <c r="C1068" s="32" t="s">
        <v>6353</v>
      </c>
      <c r="D1068" s="32" t="s">
        <v>6354</v>
      </c>
      <c r="E1068" s="32" t="s">
        <v>6355</v>
      </c>
      <c r="F1068" s="32">
        <v>1</v>
      </c>
      <c r="G1068" s="32" t="s">
        <v>6356</v>
      </c>
      <c r="H1068" s="32" t="s">
        <v>913</v>
      </c>
      <c r="I1068" s="23" t="s">
        <v>120</v>
      </c>
      <c r="J1068" s="23" t="s">
        <v>6357</v>
      </c>
      <c r="K1068" s="32" t="s">
        <v>5158</v>
      </c>
      <c r="L1068" s="32" t="s">
        <v>5159</v>
      </c>
      <c r="M1068" s="34" t="s">
        <v>103</v>
      </c>
      <c r="N1068" s="34" t="s">
        <v>104</v>
      </c>
      <c r="O1068" s="35"/>
      <c r="P1068" s="35">
        <v>11045</v>
      </c>
      <c r="Q1068" s="36">
        <v>1.19</v>
      </c>
      <c r="R1068" s="37">
        <v>105500</v>
      </c>
      <c r="S1068" s="37">
        <v>3000</v>
      </c>
      <c r="T1068" s="37">
        <f t="shared" si="17"/>
        <v>108500</v>
      </c>
    </row>
    <row r="1069" spans="1:20" x14ac:dyDescent="0.3">
      <c r="A1069" s="32" t="s">
        <v>6119</v>
      </c>
      <c r="B1069" s="32" t="s">
        <v>6358</v>
      </c>
      <c r="C1069" s="32" t="s">
        <v>6359</v>
      </c>
      <c r="D1069" s="32" t="s">
        <v>6360</v>
      </c>
      <c r="E1069" s="32" t="s">
        <v>6361</v>
      </c>
      <c r="F1069" s="32">
        <v>1</v>
      </c>
      <c r="G1069" s="32" t="s">
        <v>6362</v>
      </c>
      <c r="H1069" s="32" t="s">
        <v>913</v>
      </c>
      <c r="I1069" s="23" t="s">
        <v>120</v>
      </c>
      <c r="J1069" s="32" t="s">
        <v>6363</v>
      </c>
      <c r="K1069" s="32" t="s">
        <v>6360</v>
      </c>
      <c r="L1069" s="32" t="s">
        <v>6361</v>
      </c>
      <c r="M1069" s="34" t="s">
        <v>103</v>
      </c>
      <c r="N1069" s="34" t="s">
        <v>104</v>
      </c>
      <c r="O1069" s="35"/>
      <c r="P1069" s="35">
        <v>11046</v>
      </c>
      <c r="Q1069" s="36">
        <v>1.19</v>
      </c>
      <c r="R1069" s="37">
        <v>105500</v>
      </c>
      <c r="S1069" s="37">
        <v>3000</v>
      </c>
      <c r="T1069" s="37">
        <f t="shared" si="17"/>
        <v>108500</v>
      </c>
    </row>
    <row r="1070" spans="1:20" x14ac:dyDescent="0.3">
      <c r="A1070" s="32" t="s">
        <v>6161</v>
      </c>
      <c r="B1070" s="32" t="s">
        <v>6364</v>
      </c>
      <c r="C1070" s="32" t="s">
        <v>6365</v>
      </c>
      <c r="D1070" s="32" t="s">
        <v>6366</v>
      </c>
      <c r="E1070" s="32" t="s">
        <v>6367</v>
      </c>
      <c r="F1070" s="32">
        <v>1</v>
      </c>
      <c r="G1070" s="32" t="s">
        <v>6368</v>
      </c>
      <c r="H1070" s="32" t="s">
        <v>913</v>
      </c>
      <c r="I1070" s="23" t="s">
        <v>120</v>
      </c>
      <c r="J1070" s="32" t="s">
        <v>102</v>
      </c>
      <c r="K1070" s="32" t="s">
        <v>6366</v>
      </c>
      <c r="L1070" s="32" t="s">
        <v>6367</v>
      </c>
      <c r="M1070" s="34" t="s">
        <v>103</v>
      </c>
      <c r="N1070" s="34" t="s">
        <v>104</v>
      </c>
      <c r="O1070" s="35"/>
      <c r="P1070" s="35">
        <v>11047</v>
      </c>
      <c r="Q1070" s="36">
        <v>1.19</v>
      </c>
      <c r="R1070" s="37">
        <v>105500</v>
      </c>
      <c r="S1070" s="37">
        <v>3000</v>
      </c>
      <c r="T1070" s="37">
        <f t="shared" si="17"/>
        <v>108500</v>
      </c>
    </row>
    <row r="1071" spans="1:20" x14ac:dyDescent="0.3">
      <c r="A1071" s="32" t="s">
        <v>6369</v>
      </c>
      <c r="B1071" s="32" t="s">
        <v>6370</v>
      </c>
      <c r="C1071" s="32" t="s">
        <v>6371</v>
      </c>
      <c r="D1071" s="32" t="s">
        <v>6372</v>
      </c>
      <c r="E1071" s="32" t="s">
        <v>6373</v>
      </c>
      <c r="F1071" s="32">
        <v>1</v>
      </c>
      <c r="G1071" s="32" t="s">
        <v>6374</v>
      </c>
      <c r="H1071" s="32" t="s">
        <v>913</v>
      </c>
      <c r="I1071" s="23" t="s">
        <v>120</v>
      </c>
      <c r="J1071" s="32" t="s">
        <v>6375</v>
      </c>
      <c r="K1071" s="32" t="s">
        <v>6372</v>
      </c>
      <c r="L1071" s="32" t="s">
        <v>6373</v>
      </c>
      <c r="M1071" s="34" t="s">
        <v>103</v>
      </c>
      <c r="N1071" s="34" t="s">
        <v>104</v>
      </c>
      <c r="O1071" s="35"/>
      <c r="P1071" s="35">
        <v>11048</v>
      </c>
      <c r="Q1071" s="36">
        <v>1.19</v>
      </c>
      <c r="R1071" s="37">
        <v>105500</v>
      </c>
      <c r="S1071" s="37">
        <v>3000</v>
      </c>
      <c r="T1071" s="37">
        <f t="shared" si="17"/>
        <v>108500</v>
      </c>
    </row>
    <row r="1072" spans="1:20" x14ac:dyDescent="0.3">
      <c r="A1072" s="32" t="s">
        <v>6299</v>
      </c>
      <c r="B1072" s="32" t="s">
        <v>6376</v>
      </c>
      <c r="C1072" s="32" t="s">
        <v>6377</v>
      </c>
      <c r="D1072" s="32" t="s">
        <v>6378</v>
      </c>
      <c r="E1072" s="32" t="s">
        <v>6379</v>
      </c>
      <c r="F1072" s="32">
        <v>1</v>
      </c>
      <c r="G1072" s="32" t="s">
        <v>6380</v>
      </c>
      <c r="H1072" s="32" t="s">
        <v>913</v>
      </c>
      <c r="I1072" s="23" t="s">
        <v>120</v>
      </c>
      <c r="J1072" s="32" t="s">
        <v>102</v>
      </c>
      <c r="K1072" s="32" t="s">
        <v>6378</v>
      </c>
      <c r="L1072" s="32" t="s">
        <v>6379</v>
      </c>
      <c r="M1072" s="34" t="s">
        <v>103</v>
      </c>
      <c r="N1072" s="34" t="s">
        <v>104</v>
      </c>
      <c r="O1072" s="35"/>
      <c r="P1072" s="35">
        <v>11049</v>
      </c>
      <c r="Q1072" s="36">
        <v>1.19</v>
      </c>
      <c r="R1072" s="37">
        <v>105500</v>
      </c>
      <c r="S1072" s="37">
        <v>3000</v>
      </c>
      <c r="T1072" s="37">
        <f t="shared" si="17"/>
        <v>108500</v>
      </c>
    </row>
    <row r="1073" spans="1:20" x14ac:dyDescent="0.3">
      <c r="A1073" s="32" t="s">
        <v>6369</v>
      </c>
      <c r="B1073" s="32" t="s">
        <v>6381</v>
      </c>
      <c r="C1073" s="32" t="s">
        <v>6382</v>
      </c>
      <c r="D1073" s="32" t="s">
        <v>6383</v>
      </c>
      <c r="E1073" s="32" t="s">
        <v>6384</v>
      </c>
      <c r="F1073" s="32">
        <v>1</v>
      </c>
      <c r="G1073" s="32" t="s">
        <v>6385</v>
      </c>
      <c r="H1073" s="32" t="s">
        <v>3802</v>
      </c>
      <c r="I1073" s="39" t="s">
        <v>101</v>
      </c>
      <c r="J1073" s="32" t="s">
        <v>102</v>
      </c>
      <c r="K1073" s="32" t="s">
        <v>6383</v>
      </c>
      <c r="L1073" s="32" t="s">
        <v>6384</v>
      </c>
      <c r="M1073" s="34" t="s">
        <v>103</v>
      </c>
      <c r="N1073" s="34" t="s">
        <v>104</v>
      </c>
      <c r="O1073" s="35"/>
      <c r="P1073" s="35">
        <v>11050</v>
      </c>
      <c r="Q1073" s="36">
        <v>1.19</v>
      </c>
      <c r="R1073" s="37">
        <v>63500</v>
      </c>
      <c r="S1073" s="37">
        <v>0</v>
      </c>
      <c r="T1073" s="37">
        <f t="shared" si="17"/>
        <v>63500</v>
      </c>
    </row>
    <row r="1074" spans="1:20" x14ac:dyDescent="0.3">
      <c r="A1074" s="32" t="s">
        <v>6369</v>
      </c>
      <c r="B1074" s="32" t="s">
        <v>6386</v>
      </c>
      <c r="C1074" s="32" t="s">
        <v>6387</v>
      </c>
      <c r="D1074" s="32" t="s">
        <v>6388</v>
      </c>
      <c r="E1074" s="32" t="s">
        <v>6389</v>
      </c>
      <c r="F1074" s="32">
        <v>1</v>
      </c>
      <c r="G1074" s="32" t="s">
        <v>6390</v>
      </c>
      <c r="H1074" s="32" t="s">
        <v>3802</v>
      </c>
      <c r="I1074" s="39" t="s">
        <v>101</v>
      </c>
      <c r="J1074" s="32" t="s">
        <v>102</v>
      </c>
      <c r="K1074" s="32" t="s">
        <v>6388</v>
      </c>
      <c r="L1074" s="32" t="s">
        <v>6389</v>
      </c>
      <c r="M1074" s="34" t="s">
        <v>103</v>
      </c>
      <c r="N1074" s="34" t="s">
        <v>104</v>
      </c>
      <c r="O1074" s="35"/>
      <c r="P1074" s="35">
        <v>11051</v>
      </c>
      <c r="Q1074" s="36">
        <v>1.19</v>
      </c>
      <c r="R1074" s="37">
        <v>63500</v>
      </c>
      <c r="S1074" s="37">
        <v>0</v>
      </c>
      <c r="T1074" s="37">
        <f t="shared" si="17"/>
        <v>63500</v>
      </c>
    </row>
    <row r="1075" spans="1:20" x14ac:dyDescent="0.3">
      <c r="A1075" s="32" t="s">
        <v>6391</v>
      </c>
      <c r="B1075" s="32" t="s">
        <v>6392</v>
      </c>
      <c r="C1075" s="32" t="s">
        <v>6393</v>
      </c>
      <c r="D1075" s="32" t="s">
        <v>6394</v>
      </c>
      <c r="E1075" s="32" t="s">
        <v>6395</v>
      </c>
      <c r="F1075" s="51">
        <v>3</v>
      </c>
      <c r="G1075" s="32" t="s">
        <v>6396</v>
      </c>
      <c r="H1075" s="32" t="s">
        <v>3802</v>
      </c>
      <c r="I1075" s="23" t="s">
        <v>120</v>
      </c>
      <c r="J1075" s="23" t="s">
        <v>6397</v>
      </c>
      <c r="K1075" s="32" t="s">
        <v>6394</v>
      </c>
      <c r="L1075" s="32" t="s">
        <v>6395</v>
      </c>
      <c r="M1075" s="34" t="s">
        <v>103</v>
      </c>
      <c r="N1075" s="34" t="s">
        <v>104</v>
      </c>
      <c r="O1075" s="35"/>
      <c r="P1075" s="35">
        <v>11052</v>
      </c>
      <c r="Q1075" s="36">
        <v>1.19</v>
      </c>
      <c r="R1075" s="37">
        <v>63500</v>
      </c>
      <c r="S1075" s="37">
        <v>9000</v>
      </c>
      <c r="T1075" s="37">
        <f t="shared" si="17"/>
        <v>199500</v>
      </c>
    </row>
    <row r="1076" spans="1:20" x14ac:dyDescent="0.3">
      <c r="A1076" s="32" t="s">
        <v>6113</v>
      </c>
      <c r="B1076" s="32" t="s">
        <v>6398</v>
      </c>
      <c r="C1076" s="32" t="s">
        <v>6399</v>
      </c>
      <c r="D1076" s="32" t="s">
        <v>6400</v>
      </c>
      <c r="E1076" s="32" t="s">
        <v>6401</v>
      </c>
      <c r="F1076" s="32">
        <v>1</v>
      </c>
      <c r="G1076" s="32" t="s">
        <v>6402</v>
      </c>
      <c r="H1076" s="32" t="s">
        <v>3062</v>
      </c>
      <c r="I1076" s="39" t="s">
        <v>101</v>
      </c>
      <c r="J1076" s="32" t="s">
        <v>6403</v>
      </c>
      <c r="K1076" s="32" t="s">
        <v>6400</v>
      </c>
      <c r="L1076" s="32" t="s">
        <v>6401</v>
      </c>
      <c r="M1076" s="34" t="s">
        <v>103</v>
      </c>
      <c r="N1076" s="34" t="s">
        <v>104</v>
      </c>
      <c r="O1076" s="35"/>
      <c r="P1076" s="35">
        <v>11053</v>
      </c>
      <c r="Q1076" s="36">
        <v>1.19</v>
      </c>
      <c r="R1076" s="37">
        <v>33500</v>
      </c>
      <c r="S1076" s="37">
        <v>0</v>
      </c>
      <c r="T1076" s="37">
        <f t="shared" si="17"/>
        <v>33500</v>
      </c>
    </row>
    <row r="1077" spans="1:20" x14ac:dyDescent="0.3">
      <c r="A1077" s="32" t="s">
        <v>6113</v>
      </c>
      <c r="B1077" s="32" t="s">
        <v>6404</v>
      </c>
      <c r="C1077" s="32" t="s">
        <v>6405</v>
      </c>
      <c r="D1077" s="32" t="s">
        <v>6406</v>
      </c>
      <c r="E1077" s="32" t="s">
        <v>6407</v>
      </c>
      <c r="F1077" s="32">
        <v>1</v>
      </c>
      <c r="G1077" s="32" t="s">
        <v>6408</v>
      </c>
      <c r="H1077" s="32" t="s">
        <v>3062</v>
      </c>
      <c r="I1077" s="39" t="s">
        <v>101</v>
      </c>
      <c r="J1077" s="32" t="s">
        <v>102</v>
      </c>
      <c r="K1077" s="32" t="s">
        <v>6409</v>
      </c>
      <c r="L1077" s="32" t="s">
        <v>6410</v>
      </c>
      <c r="M1077" s="34" t="s">
        <v>103</v>
      </c>
      <c r="N1077" s="34" t="s">
        <v>104</v>
      </c>
      <c r="O1077" s="35"/>
      <c r="P1077" s="35">
        <v>11054</v>
      </c>
      <c r="Q1077" s="36">
        <v>1.19</v>
      </c>
      <c r="R1077" s="37">
        <v>33500</v>
      </c>
      <c r="S1077" s="37">
        <v>0</v>
      </c>
      <c r="T1077" s="37">
        <f t="shared" si="17"/>
        <v>33500</v>
      </c>
    </row>
    <row r="1078" spans="1:20" x14ac:dyDescent="0.3">
      <c r="A1078" s="32" t="s">
        <v>6113</v>
      </c>
      <c r="B1078" s="32" t="s">
        <v>6411</v>
      </c>
      <c r="C1078" s="32" t="s">
        <v>6412</v>
      </c>
      <c r="D1078" s="32" t="s">
        <v>6413</v>
      </c>
      <c r="E1078" s="32" t="s">
        <v>6414</v>
      </c>
      <c r="F1078" s="32">
        <v>1</v>
      </c>
      <c r="G1078" s="32" t="s">
        <v>6415</v>
      </c>
      <c r="H1078" s="32" t="s">
        <v>3062</v>
      </c>
      <c r="I1078" s="39" t="s">
        <v>101</v>
      </c>
      <c r="J1078" s="32" t="s">
        <v>102</v>
      </c>
      <c r="K1078" s="32" t="s">
        <v>6413</v>
      </c>
      <c r="L1078" s="32" t="s">
        <v>6414</v>
      </c>
      <c r="M1078" s="34" t="s">
        <v>103</v>
      </c>
      <c r="N1078" s="34" t="s">
        <v>104</v>
      </c>
      <c r="O1078" s="35"/>
      <c r="P1078" s="35">
        <v>11055</v>
      </c>
      <c r="Q1078" s="36">
        <v>1.19</v>
      </c>
      <c r="R1078" s="37">
        <v>33500</v>
      </c>
      <c r="S1078" s="37">
        <v>0</v>
      </c>
      <c r="T1078" s="37">
        <f t="shared" si="17"/>
        <v>33500</v>
      </c>
    </row>
    <row r="1079" spans="1:20" x14ac:dyDescent="0.3">
      <c r="A1079" s="32" t="s">
        <v>6369</v>
      </c>
      <c r="B1079" s="32" t="s">
        <v>6416</v>
      </c>
      <c r="C1079" s="32" t="s">
        <v>6417</v>
      </c>
      <c r="D1079" s="32" t="s">
        <v>6418</v>
      </c>
      <c r="E1079" s="32" t="s">
        <v>6419</v>
      </c>
      <c r="F1079" s="32">
        <v>1</v>
      </c>
      <c r="G1079" s="32" t="s">
        <v>6420</v>
      </c>
      <c r="H1079" s="32" t="s">
        <v>3062</v>
      </c>
      <c r="I1079" s="39" t="s">
        <v>101</v>
      </c>
      <c r="J1079" s="32" t="s">
        <v>102</v>
      </c>
      <c r="K1079" s="32" t="s">
        <v>6418</v>
      </c>
      <c r="L1079" s="32" t="s">
        <v>6419</v>
      </c>
      <c r="M1079" s="34" t="s">
        <v>103</v>
      </c>
      <c r="N1079" s="34" t="s">
        <v>104</v>
      </c>
      <c r="O1079" s="35"/>
      <c r="P1079" s="35">
        <v>11056</v>
      </c>
      <c r="Q1079" s="36">
        <v>1.19</v>
      </c>
      <c r="R1079" s="37">
        <v>33500</v>
      </c>
      <c r="S1079" s="37">
        <v>0</v>
      </c>
      <c r="T1079" s="37">
        <f t="shared" si="17"/>
        <v>33500</v>
      </c>
    </row>
    <row r="1080" spans="1:20" x14ac:dyDescent="0.3">
      <c r="A1080" s="32" t="s">
        <v>6369</v>
      </c>
      <c r="B1080" s="32" t="s">
        <v>6421</v>
      </c>
      <c r="C1080" s="32" t="s">
        <v>6422</v>
      </c>
      <c r="D1080" s="32" t="s">
        <v>6423</v>
      </c>
      <c r="E1080" s="32" t="s">
        <v>6424</v>
      </c>
      <c r="F1080" s="32">
        <v>1</v>
      </c>
      <c r="G1080" s="32" t="s">
        <v>6425</v>
      </c>
      <c r="H1080" s="32" t="s">
        <v>3062</v>
      </c>
      <c r="I1080" s="39" t="s">
        <v>101</v>
      </c>
      <c r="J1080" s="32" t="s">
        <v>102</v>
      </c>
      <c r="K1080" s="32" t="s">
        <v>6423</v>
      </c>
      <c r="L1080" s="32" t="s">
        <v>6424</v>
      </c>
      <c r="M1080" s="34" t="s">
        <v>103</v>
      </c>
      <c r="N1080" s="34" t="s">
        <v>104</v>
      </c>
      <c r="O1080" s="35"/>
      <c r="P1080" s="35">
        <v>11057</v>
      </c>
      <c r="Q1080" s="36">
        <v>1.19</v>
      </c>
      <c r="R1080" s="37">
        <v>33500</v>
      </c>
      <c r="S1080" s="37">
        <v>0</v>
      </c>
      <c r="T1080" s="37">
        <f t="shared" si="17"/>
        <v>33500</v>
      </c>
    </row>
    <row r="1081" spans="1:20" x14ac:dyDescent="0.3">
      <c r="A1081" s="32" t="s">
        <v>6426</v>
      </c>
      <c r="B1081" s="32" t="s">
        <v>6427</v>
      </c>
      <c r="C1081" s="32" t="s">
        <v>6428</v>
      </c>
      <c r="D1081" s="32" t="s">
        <v>6429</v>
      </c>
      <c r="E1081" s="32" t="s">
        <v>6430</v>
      </c>
      <c r="F1081" s="32">
        <v>1</v>
      </c>
      <c r="G1081" s="32" t="s">
        <v>6431</v>
      </c>
      <c r="H1081" s="32" t="s">
        <v>3062</v>
      </c>
      <c r="I1081" s="39" t="s">
        <v>101</v>
      </c>
      <c r="J1081" s="32" t="s">
        <v>102</v>
      </c>
      <c r="K1081" s="32" t="s">
        <v>6429</v>
      </c>
      <c r="L1081" s="32" t="s">
        <v>6430</v>
      </c>
      <c r="M1081" s="34" t="s">
        <v>103</v>
      </c>
      <c r="N1081" s="34" t="s">
        <v>104</v>
      </c>
      <c r="O1081" s="35"/>
      <c r="P1081" s="35">
        <v>11058</v>
      </c>
      <c r="Q1081" s="36">
        <v>1.19</v>
      </c>
      <c r="R1081" s="37">
        <v>33500</v>
      </c>
      <c r="S1081" s="37">
        <v>0</v>
      </c>
      <c r="T1081" s="37">
        <f t="shared" si="17"/>
        <v>33500</v>
      </c>
    </row>
    <row r="1082" spans="1:20" x14ac:dyDescent="0.3">
      <c r="A1082" s="32" t="s">
        <v>6432</v>
      </c>
      <c r="B1082" s="32" t="s">
        <v>6433</v>
      </c>
      <c r="C1082" s="32" t="s">
        <v>6434</v>
      </c>
      <c r="D1082" s="32" t="s">
        <v>6435</v>
      </c>
      <c r="E1082" s="32" t="s">
        <v>6436</v>
      </c>
      <c r="F1082" s="32">
        <v>1</v>
      </c>
      <c r="G1082" s="32" t="s">
        <v>6437</v>
      </c>
      <c r="H1082" s="32" t="s">
        <v>3062</v>
      </c>
      <c r="I1082" s="39" t="s">
        <v>101</v>
      </c>
      <c r="J1082" s="32" t="s">
        <v>102</v>
      </c>
      <c r="K1082" s="32" t="s">
        <v>6435</v>
      </c>
      <c r="L1082" s="32" t="s">
        <v>6436</v>
      </c>
      <c r="M1082" s="34" t="s">
        <v>103</v>
      </c>
      <c r="N1082" s="34" t="s">
        <v>104</v>
      </c>
      <c r="O1082" s="35"/>
      <c r="P1082" s="35">
        <v>11059</v>
      </c>
      <c r="Q1082" s="36">
        <v>1.19</v>
      </c>
      <c r="R1082" s="37">
        <v>33500</v>
      </c>
      <c r="S1082" s="37">
        <v>0</v>
      </c>
      <c r="T1082" s="37">
        <f t="shared" si="17"/>
        <v>33500</v>
      </c>
    </row>
    <row r="1083" spans="1:20" x14ac:dyDescent="0.3">
      <c r="A1083" s="32" t="s">
        <v>6161</v>
      </c>
      <c r="B1083" s="32" t="s">
        <v>6438</v>
      </c>
      <c r="C1083" s="32" t="s">
        <v>6439</v>
      </c>
      <c r="D1083" s="32" t="s">
        <v>6440</v>
      </c>
      <c r="E1083" s="32" t="s">
        <v>6441</v>
      </c>
      <c r="F1083" s="32">
        <v>1</v>
      </c>
      <c r="G1083" s="32" t="s">
        <v>6442</v>
      </c>
      <c r="H1083" s="32" t="s">
        <v>3062</v>
      </c>
      <c r="I1083" s="39" t="s">
        <v>101</v>
      </c>
      <c r="J1083" s="32" t="s">
        <v>6443</v>
      </c>
      <c r="K1083" s="32" t="s">
        <v>6440</v>
      </c>
      <c r="L1083" s="32" t="s">
        <v>6441</v>
      </c>
      <c r="M1083" s="34" t="s">
        <v>103</v>
      </c>
      <c r="N1083" s="34" t="s">
        <v>104</v>
      </c>
      <c r="O1083" s="35"/>
      <c r="P1083" s="35">
        <v>11060</v>
      </c>
      <c r="Q1083" s="36">
        <v>1.19</v>
      </c>
      <c r="R1083" s="37">
        <v>33500</v>
      </c>
      <c r="S1083" s="37">
        <v>0</v>
      </c>
      <c r="T1083" s="37">
        <f t="shared" si="17"/>
        <v>33500</v>
      </c>
    </row>
    <row r="1084" spans="1:20" x14ac:dyDescent="0.3">
      <c r="A1084" s="32" t="s">
        <v>5341</v>
      </c>
      <c r="B1084" s="32" t="s">
        <v>6444</v>
      </c>
      <c r="C1084" s="32" t="s">
        <v>6445</v>
      </c>
      <c r="D1084" s="32" t="s">
        <v>6446</v>
      </c>
      <c r="E1084" s="32" t="s">
        <v>6447</v>
      </c>
      <c r="F1084" s="51">
        <v>2</v>
      </c>
      <c r="G1084" s="32" t="s">
        <v>6448</v>
      </c>
      <c r="H1084" s="32" t="s">
        <v>6449</v>
      </c>
      <c r="I1084" s="32" t="s">
        <v>102</v>
      </c>
      <c r="J1084" s="23" t="s">
        <v>6450</v>
      </c>
      <c r="K1084" s="32" t="s">
        <v>2276</v>
      </c>
      <c r="L1084" s="32" t="s">
        <v>5402</v>
      </c>
      <c r="M1084" s="34" t="s">
        <v>103</v>
      </c>
      <c r="N1084" s="34" t="s">
        <v>104</v>
      </c>
      <c r="O1084" s="35"/>
      <c r="P1084" s="35">
        <v>11061</v>
      </c>
      <c r="Q1084" s="36">
        <v>1.19</v>
      </c>
      <c r="R1084" s="37">
        <v>74500</v>
      </c>
      <c r="S1084" s="37">
        <v>0</v>
      </c>
      <c r="T1084" s="37">
        <f t="shared" si="17"/>
        <v>149000</v>
      </c>
    </row>
    <row r="1085" spans="1:20" x14ac:dyDescent="0.3">
      <c r="A1085" s="32" t="s">
        <v>6113</v>
      </c>
      <c r="B1085" s="32" t="s">
        <v>6451</v>
      </c>
      <c r="C1085" s="32" t="s">
        <v>6452</v>
      </c>
      <c r="D1085" s="32" t="s">
        <v>6116</v>
      </c>
      <c r="E1085" s="32" t="s">
        <v>6117</v>
      </c>
      <c r="F1085" s="32">
        <v>1</v>
      </c>
      <c r="G1085" s="32" t="s">
        <v>6118</v>
      </c>
      <c r="H1085" s="32" t="s">
        <v>2521</v>
      </c>
      <c r="I1085" s="32" t="s">
        <v>102</v>
      </c>
      <c r="J1085" s="32" t="s">
        <v>102</v>
      </c>
      <c r="K1085" s="32" t="s">
        <v>6116</v>
      </c>
      <c r="L1085" s="32" t="s">
        <v>6117</v>
      </c>
      <c r="M1085" s="34" t="s">
        <v>103</v>
      </c>
      <c r="N1085" s="34" t="s">
        <v>104</v>
      </c>
      <c r="O1085" s="35"/>
      <c r="P1085" s="35">
        <v>11062</v>
      </c>
      <c r="Q1085" s="36">
        <v>1.19</v>
      </c>
      <c r="R1085" s="37">
        <v>10500</v>
      </c>
      <c r="S1085" s="37">
        <v>0</v>
      </c>
      <c r="T1085" s="37">
        <f t="shared" si="17"/>
        <v>10500</v>
      </c>
    </row>
    <row r="1086" spans="1:20" x14ac:dyDescent="0.3">
      <c r="A1086" s="32" t="s">
        <v>5384</v>
      </c>
      <c r="B1086" s="32" t="s">
        <v>6453</v>
      </c>
      <c r="C1086" s="32" t="s">
        <v>6454</v>
      </c>
      <c r="D1086" s="32" t="s">
        <v>6342</v>
      </c>
      <c r="E1086" s="32" t="s">
        <v>6343</v>
      </c>
      <c r="F1086" s="32">
        <v>1</v>
      </c>
      <c r="G1086" s="32" t="s">
        <v>6344</v>
      </c>
      <c r="H1086" s="32" t="s">
        <v>5858</v>
      </c>
      <c r="I1086" s="32" t="s">
        <v>102</v>
      </c>
      <c r="J1086" s="23" t="s">
        <v>6345</v>
      </c>
      <c r="K1086" s="32" t="s">
        <v>6342</v>
      </c>
      <c r="L1086" s="32" t="s">
        <v>6343</v>
      </c>
      <c r="M1086" s="34" t="s">
        <v>103</v>
      </c>
      <c r="N1086" s="34" t="s">
        <v>104</v>
      </c>
      <c r="O1086" s="35"/>
      <c r="P1086" s="35">
        <v>11063</v>
      </c>
      <c r="Q1086" s="36">
        <v>1.19</v>
      </c>
      <c r="R1086" s="37">
        <v>17000</v>
      </c>
      <c r="S1086" s="37">
        <v>0</v>
      </c>
      <c r="T1086" s="37">
        <f t="shared" si="17"/>
        <v>17000</v>
      </c>
    </row>
    <row r="1087" spans="1:20" x14ac:dyDescent="0.3">
      <c r="A1087" s="32" t="s">
        <v>5554</v>
      </c>
      <c r="B1087" s="32" t="s">
        <v>6455</v>
      </c>
      <c r="C1087" s="32" t="s">
        <v>6456</v>
      </c>
      <c r="D1087" s="32" t="s">
        <v>6223</v>
      </c>
      <c r="E1087" s="32" t="s">
        <v>5715</v>
      </c>
      <c r="F1087" s="32">
        <v>1</v>
      </c>
      <c r="G1087" s="32" t="s">
        <v>6224</v>
      </c>
      <c r="H1087" s="32" t="s">
        <v>5865</v>
      </c>
      <c r="I1087" s="32" t="s">
        <v>102</v>
      </c>
      <c r="J1087" s="23" t="s">
        <v>6225</v>
      </c>
      <c r="K1087" s="32" t="s">
        <v>5714</v>
      </c>
      <c r="L1087" s="32" t="s">
        <v>5715</v>
      </c>
      <c r="M1087" s="34" t="s">
        <v>103</v>
      </c>
      <c r="N1087" s="34" t="s">
        <v>104</v>
      </c>
      <c r="O1087" s="35"/>
      <c r="P1087" s="35">
        <v>11064</v>
      </c>
      <c r="Q1087" s="36">
        <v>1.19</v>
      </c>
      <c r="R1087" s="37">
        <v>23500</v>
      </c>
      <c r="S1087" s="37">
        <v>0</v>
      </c>
      <c r="T1087" s="37">
        <f t="shared" si="17"/>
        <v>23500</v>
      </c>
    </row>
    <row r="1088" spans="1:20" x14ac:dyDescent="0.3">
      <c r="A1088" s="32" t="s">
        <v>5091</v>
      </c>
      <c r="B1088" s="32" t="s">
        <v>6457</v>
      </c>
      <c r="C1088" s="32" t="s">
        <v>6458</v>
      </c>
      <c r="D1088" s="32" t="s">
        <v>6459</v>
      </c>
      <c r="E1088" s="32" t="s">
        <v>6460</v>
      </c>
      <c r="F1088" s="32">
        <v>1</v>
      </c>
      <c r="G1088" s="32" t="s">
        <v>6461</v>
      </c>
      <c r="H1088" s="32" t="s">
        <v>6462</v>
      </c>
      <c r="I1088" s="32" t="s">
        <v>102</v>
      </c>
      <c r="J1088" s="23" t="s">
        <v>6463</v>
      </c>
      <c r="K1088" s="32" t="s">
        <v>6459</v>
      </c>
      <c r="L1088" s="32" t="s">
        <v>6460</v>
      </c>
      <c r="M1088" s="34" t="s">
        <v>103</v>
      </c>
      <c r="N1088" s="34" t="s">
        <v>104</v>
      </c>
      <c r="O1088" s="35"/>
      <c r="P1088" s="35">
        <v>11065</v>
      </c>
      <c r="Q1088" s="36">
        <v>1.19</v>
      </c>
      <c r="R1088" s="37">
        <v>36500</v>
      </c>
      <c r="S1088" s="37">
        <v>0</v>
      </c>
      <c r="T1088" s="37">
        <f t="shared" si="17"/>
        <v>36500</v>
      </c>
    </row>
    <row r="1089" spans="1:20" x14ac:dyDescent="0.3">
      <c r="A1089" s="32" t="s">
        <v>6254</v>
      </c>
      <c r="B1089" s="32" t="s">
        <v>6464</v>
      </c>
      <c r="C1089" s="32" t="s">
        <v>6465</v>
      </c>
      <c r="D1089" s="32" t="s">
        <v>3819</v>
      </c>
      <c r="E1089" s="32" t="s">
        <v>3820</v>
      </c>
      <c r="F1089" s="32">
        <v>1</v>
      </c>
      <c r="G1089" s="32" t="s">
        <v>3821</v>
      </c>
      <c r="H1089" s="32" t="s">
        <v>926</v>
      </c>
      <c r="I1089" s="39" t="s">
        <v>101</v>
      </c>
      <c r="J1089" s="32" t="s">
        <v>6466</v>
      </c>
      <c r="K1089" s="32" t="s">
        <v>3819</v>
      </c>
      <c r="L1089" s="32" t="s">
        <v>3820</v>
      </c>
      <c r="M1089" s="34" t="s">
        <v>103</v>
      </c>
      <c r="N1089" s="34" t="s">
        <v>104</v>
      </c>
      <c r="O1089" s="35"/>
      <c r="P1089" s="35">
        <v>11066</v>
      </c>
      <c r="Q1089" s="36">
        <v>1.19</v>
      </c>
      <c r="R1089" s="37">
        <v>29000</v>
      </c>
      <c r="S1089" s="37">
        <v>0</v>
      </c>
      <c r="T1089" s="37">
        <f t="shared" si="17"/>
        <v>29000</v>
      </c>
    </row>
    <row r="1090" spans="1:20" x14ac:dyDescent="0.3">
      <c r="A1090" s="32" t="s">
        <v>6084</v>
      </c>
      <c r="B1090" s="32" t="s">
        <v>6467</v>
      </c>
      <c r="C1090" s="32" t="s">
        <v>6468</v>
      </c>
      <c r="D1090" s="32" t="s">
        <v>6469</v>
      </c>
      <c r="E1090" s="32" t="s">
        <v>6470</v>
      </c>
      <c r="F1090" s="32">
        <v>1</v>
      </c>
      <c r="G1090" s="32" t="s">
        <v>6471</v>
      </c>
      <c r="H1090" s="32" t="s">
        <v>934</v>
      </c>
      <c r="I1090" s="39" t="s">
        <v>101</v>
      </c>
      <c r="J1090" s="32" t="s">
        <v>102</v>
      </c>
      <c r="K1090" s="32" t="s">
        <v>6469</v>
      </c>
      <c r="L1090" s="32" t="s">
        <v>6470</v>
      </c>
      <c r="M1090" s="34" t="s">
        <v>103</v>
      </c>
      <c r="N1090" s="34" t="s">
        <v>104</v>
      </c>
      <c r="O1090" s="35"/>
      <c r="P1090" s="35">
        <v>11067</v>
      </c>
      <c r="Q1090" s="36">
        <v>1.19</v>
      </c>
      <c r="R1090" s="37">
        <v>44000</v>
      </c>
      <c r="S1090" s="37">
        <v>0</v>
      </c>
      <c r="T1090" s="37">
        <f t="shared" si="17"/>
        <v>44000</v>
      </c>
    </row>
    <row r="1091" spans="1:20" x14ac:dyDescent="0.3">
      <c r="A1091" s="32" t="s">
        <v>6119</v>
      </c>
      <c r="B1091" s="32" t="s">
        <v>6472</v>
      </c>
      <c r="C1091" s="32" t="s">
        <v>6473</v>
      </c>
      <c r="D1091" s="32" t="s">
        <v>6360</v>
      </c>
      <c r="E1091" s="32" t="s">
        <v>6361</v>
      </c>
      <c r="F1091" s="32">
        <v>1</v>
      </c>
      <c r="G1091" s="32" t="s">
        <v>6362</v>
      </c>
      <c r="H1091" s="32" t="s">
        <v>3076</v>
      </c>
      <c r="I1091" s="23" t="s">
        <v>120</v>
      </c>
      <c r="J1091" s="32" t="s">
        <v>6363</v>
      </c>
      <c r="K1091" s="32" t="s">
        <v>6360</v>
      </c>
      <c r="L1091" s="32" t="s">
        <v>6361</v>
      </c>
      <c r="M1091" s="34" t="s">
        <v>103</v>
      </c>
      <c r="N1091" s="34" t="s">
        <v>104</v>
      </c>
      <c r="O1091" s="35"/>
      <c r="P1091" s="35">
        <v>11068</v>
      </c>
      <c r="Q1091" s="36">
        <v>1.19</v>
      </c>
      <c r="R1091" s="37">
        <v>59000</v>
      </c>
      <c r="S1091" s="37">
        <v>3500</v>
      </c>
      <c r="T1091" s="37">
        <f t="shared" si="17"/>
        <v>62500</v>
      </c>
    </row>
    <row r="1092" spans="1:20" x14ac:dyDescent="0.3">
      <c r="A1092" s="32" t="s">
        <v>6113</v>
      </c>
      <c r="B1092" s="32" t="s">
        <v>6474</v>
      </c>
      <c r="C1092" s="32" t="s">
        <v>6475</v>
      </c>
      <c r="D1092" s="32" t="s">
        <v>6476</v>
      </c>
      <c r="E1092" s="32" t="s">
        <v>6477</v>
      </c>
      <c r="F1092" s="32">
        <v>1</v>
      </c>
      <c r="G1092" s="32" t="s">
        <v>6478</v>
      </c>
      <c r="H1092" s="32" t="s">
        <v>3076</v>
      </c>
      <c r="I1092" s="23" t="s">
        <v>120</v>
      </c>
      <c r="J1092" s="32" t="s">
        <v>102</v>
      </c>
      <c r="K1092" s="32" t="s">
        <v>6479</v>
      </c>
      <c r="L1092" s="32" t="s">
        <v>6480</v>
      </c>
      <c r="M1092" s="34" t="s">
        <v>103</v>
      </c>
      <c r="N1092" s="34" t="s">
        <v>104</v>
      </c>
      <c r="O1092" s="35"/>
      <c r="P1092" s="35">
        <v>11069</v>
      </c>
      <c r="Q1092" s="36">
        <v>1.19</v>
      </c>
      <c r="R1092" s="37">
        <v>59000</v>
      </c>
      <c r="S1092" s="37">
        <v>3500</v>
      </c>
      <c r="T1092" s="37">
        <f t="shared" si="17"/>
        <v>62500</v>
      </c>
    </row>
    <row r="1093" spans="1:20" x14ac:dyDescent="0.3">
      <c r="A1093" s="32" t="s">
        <v>6113</v>
      </c>
      <c r="B1093" s="32" t="s">
        <v>6481</v>
      </c>
      <c r="C1093" s="32" t="s">
        <v>6482</v>
      </c>
      <c r="D1093" s="32" t="s">
        <v>2412</v>
      </c>
      <c r="E1093" s="32" t="s">
        <v>6483</v>
      </c>
      <c r="F1093" s="32">
        <v>1</v>
      </c>
      <c r="G1093" s="32" t="s">
        <v>6484</v>
      </c>
      <c r="H1093" s="32" t="s">
        <v>3076</v>
      </c>
      <c r="I1093" s="23" t="s">
        <v>120</v>
      </c>
      <c r="J1093" s="32" t="s">
        <v>102</v>
      </c>
      <c r="K1093" s="32" t="s">
        <v>6479</v>
      </c>
      <c r="L1093" s="32" t="s">
        <v>6480</v>
      </c>
      <c r="M1093" s="34" t="s">
        <v>103</v>
      </c>
      <c r="N1093" s="34" t="s">
        <v>104</v>
      </c>
      <c r="O1093" s="35"/>
      <c r="P1093" s="35">
        <v>11070</v>
      </c>
      <c r="Q1093" s="36">
        <v>1.19</v>
      </c>
      <c r="R1093" s="37">
        <v>59000</v>
      </c>
      <c r="S1093" s="37">
        <v>3500</v>
      </c>
      <c r="T1093" s="37">
        <f t="shared" si="17"/>
        <v>62500</v>
      </c>
    </row>
    <row r="1094" spans="1:20" x14ac:dyDescent="0.3">
      <c r="A1094" s="32" t="s">
        <v>6084</v>
      </c>
      <c r="B1094" s="32" t="s">
        <v>6485</v>
      </c>
      <c r="C1094" s="32" t="s">
        <v>6486</v>
      </c>
      <c r="D1094" s="32" t="s">
        <v>6487</v>
      </c>
      <c r="E1094" s="32" t="s">
        <v>6488</v>
      </c>
      <c r="F1094" s="32">
        <v>1</v>
      </c>
      <c r="G1094" s="32" t="s">
        <v>6489</v>
      </c>
      <c r="H1094" s="32" t="s">
        <v>3880</v>
      </c>
      <c r="I1094" s="39" t="s">
        <v>101</v>
      </c>
      <c r="J1094" s="32" t="s">
        <v>102</v>
      </c>
      <c r="K1094" s="32" t="s">
        <v>6487</v>
      </c>
      <c r="L1094" s="32" t="s">
        <v>6488</v>
      </c>
      <c r="M1094" s="34" t="s">
        <v>103</v>
      </c>
      <c r="N1094" s="34" t="s">
        <v>104</v>
      </c>
      <c r="O1094" s="35"/>
      <c r="P1094" s="35">
        <v>11071</v>
      </c>
      <c r="Q1094" s="36">
        <v>1.19</v>
      </c>
      <c r="R1094" s="37">
        <v>60000</v>
      </c>
      <c r="S1094" s="37">
        <v>0</v>
      </c>
      <c r="T1094" s="37">
        <f t="shared" si="17"/>
        <v>60000</v>
      </c>
    </row>
    <row r="1095" spans="1:20" x14ac:dyDescent="0.3">
      <c r="A1095" s="32" t="s">
        <v>6490</v>
      </c>
      <c r="B1095" s="32" t="s">
        <v>6491</v>
      </c>
      <c r="C1095" s="32" t="s">
        <v>6492</v>
      </c>
      <c r="D1095" s="32" t="s">
        <v>6493</v>
      </c>
      <c r="E1095" s="32" t="s">
        <v>6494</v>
      </c>
      <c r="F1095" s="32">
        <v>1</v>
      </c>
      <c r="G1095" s="32" t="s">
        <v>6495</v>
      </c>
      <c r="H1095" s="32" t="s">
        <v>3880</v>
      </c>
      <c r="I1095" s="23" t="s">
        <v>120</v>
      </c>
      <c r="J1095" s="23" t="s">
        <v>6496</v>
      </c>
      <c r="K1095" s="32" t="s">
        <v>6493</v>
      </c>
      <c r="L1095" s="32" t="s">
        <v>6494</v>
      </c>
      <c r="M1095" s="34" t="s">
        <v>103</v>
      </c>
      <c r="N1095" s="34" t="s">
        <v>104</v>
      </c>
      <c r="O1095" s="35"/>
      <c r="P1095" s="35">
        <v>11072</v>
      </c>
      <c r="Q1095" s="36">
        <v>1.19</v>
      </c>
      <c r="R1095" s="37">
        <v>60000</v>
      </c>
      <c r="S1095" s="37">
        <v>3500</v>
      </c>
      <c r="T1095" s="37">
        <f t="shared" si="17"/>
        <v>63500</v>
      </c>
    </row>
    <row r="1096" spans="1:20" x14ac:dyDescent="0.3">
      <c r="A1096" s="32" t="s">
        <v>6168</v>
      </c>
      <c r="B1096" s="32" t="s">
        <v>6497</v>
      </c>
      <c r="C1096" s="32" t="s">
        <v>6498</v>
      </c>
      <c r="D1096" s="32" t="s">
        <v>4660</v>
      </c>
      <c r="E1096" s="32" t="s">
        <v>4661</v>
      </c>
      <c r="F1096" s="32">
        <v>1</v>
      </c>
      <c r="G1096" s="32" t="s">
        <v>4662</v>
      </c>
      <c r="H1096" s="32" t="s">
        <v>3880</v>
      </c>
      <c r="I1096" s="39" t="s">
        <v>101</v>
      </c>
      <c r="J1096" s="32" t="s">
        <v>102</v>
      </c>
      <c r="K1096" s="32" t="s">
        <v>4660</v>
      </c>
      <c r="L1096" s="32" t="s">
        <v>4661</v>
      </c>
      <c r="M1096" s="34" t="s">
        <v>103</v>
      </c>
      <c r="N1096" s="34" t="s">
        <v>104</v>
      </c>
      <c r="O1096" s="35"/>
      <c r="P1096" s="35">
        <v>11073</v>
      </c>
      <c r="Q1096" s="36">
        <v>1.19</v>
      </c>
      <c r="R1096" s="37">
        <v>60000</v>
      </c>
      <c r="S1096" s="37">
        <v>0</v>
      </c>
      <c r="T1096" s="37">
        <f t="shared" si="17"/>
        <v>60000</v>
      </c>
    </row>
    <row r="1097" spans="1:20" x14ac:dyDescent="0.3">
      <c r="A1097" s="32" t="s">
        <v>6499</v>
      </c>
      <c r="B1097" s="32" t="s">
        <v>6500</v>
      </c>
      <c r="C1097" s="32" t="s">
        <v>6501</v>
      </c>
      <c r="D1097" s="32" t="s">
        <v>6502</v>
      </c>
      <c r="E1097" s="32" t="s">
        <v>6503</v>
      </c>
      <c r="F1097" s="51">
        <v>2</v>
      </c>
      <c r="G1097" s="32" t="s">
        <v>6504</v>
      </c>
      <c r="H1097" s="32" t="s">
        <v>2507</v>
      </c>
      <c r="I1097" s="23" t="s">
        <v>120</v>
      </c>
      <c r="J1097" s="32" t="s">
        <v>102</v>
      </c>
      <c r="K1097" s="32" t="s">
        <v>6505</v>
      </c>
      <c r="L1097" s="32" t="s">
        <v>6506</v>
      </c>
      <c r="M1097" s="34" t="s">
        <v>103</v>
      </c>
      <c r="N1097" s="34" t="s">
        <v>104</v>
      </c>
      <c r="O1097" s="35"/>
      <c r="P1097" s="35">
        <v>11074</v>
      </c>
      <c r="Q1097" s="36">
        <v>1.19</v>
      </c>
      <c r="R1097" s="37">
        <v>81000</v>
      </c>
      <c r="S1097" s="37">
        <v>7000</v>
      </c>
      <c r="T1097" s="37">
        <f t="shared" si="17"/>
        <v>169000</v>
      </c>
    </row>
    <row r="1098" spans="1:20" x14ac:dyDescent="0.3">
      <c r="A1098" s="32" t="s">
        <v>6507</v>
      </c>
      <c r="B1098" s="32" t="s">
        <v>6508</v>
      </c>
      <c r="C1098" s="32" t="s">
        <v>6509</v>
      </c>
      <c r="D1098" s="32" t="s">
        <v>6510</v>
      </c>
      <c r="E1098" s="32" t="s">
        <v>6511</v>
      </c>
      <c r="F1098" s="32">
        <v>1</v>
      </c>
      <c r="G1098" s="32" t="s">
        <v>6512</v>
      </c>
      <c r="H1098" s="32" t="s">
        <v>2507</v>
      </c>
      <c r="I1098" s="23" t="s">
        <v>120</v>
      </c>
      <c r="J1098" s="23" t="s">
        <v>6513</v>
      </c>
      <c r="K1098" s="32" t="s">
        <v>6514</v>
      </c>
      <c r="L1098" s="32" t="s">
        <v>6511</v>
      </c>
      <c r="M1098" s="34" t="s">
        <v>103</v>
      </c>
      <c r="N1098" s="34" t="s">
        <v>104</v>
      </c>
      <c r="O1098" s="35"/>
      <c r="P1098" s="35">
        <v>11075</v>
      </c>
      <c r="Q1098" s="36">
        <v>1.19</v>
      </c>
      <c r="R1098" s="37">
        <v>81000</v>
      </c>
      <c r="S1098" s="37">
        <v>3500</v>
      </c>
      <c r="T1098" s="37">
        <f t="shared" si="17"/>
        <v>84500</v>
      </c>
    </row>
    <row r="1099" spans="1:20" x14ac:dyDescent="0.3">
      <c r="A1099" s="32" t="s">
        <v>6515</v>
      </c>
      <c r="B1099" s="32" t="s">
        <v>6516</v>
      </c>
      <c r="C1099" s="32" t="s">
        <v>6517</v>
      </c>
      <c r="D1099" s="32" t="s">
        <v>6518</v>
      </c>
      <c r="E1099" s="32" t="s">
        <v>6519</v>
      </c>
      <c r="F1099" s="32">
        <v>1</v>
      </c>
      <c r="G1099" s="32" t="s">
        <v>6520</v>
      </c>
      <c r="H1099" s="32" t="s">
        <v>955</v>
      </c>
      <c r="I1099" s="23" t="s">
        <v>120</v>
      </c>
      <c r="J1099" s="32" t="s">
        <v>6521</v>
      </c>
      <c r="K1099" s="32" t="s">
        <v>6518</v>
      </c>
      <c r="L1099" s="32" t="s">
        <v>6519</v>
      </c>
      <c r="M1099" s="34" t="s">
        <v>103</v>
      </c>
      <c r="N1099" s="34" t="s">
        <v>104</v>
      </c>
      <c r="O1099" s="35"/>
      <c r="P1099" s="35">
        <v>11076</v>
      </c>
      <c r="Q1099" s="36">
        <v>1.19</v>
      </c>
      <c r="R1099" s="37">
        <v>26000</v>
      </c>
      <c r="S1099" s="37">
        <v>0</v>
      </c>
      <c r="T1099" s="37">
        <f t="shared" si="17"/>
        <v>26000</v>
      </c>
    </row>
    <row r="1100" spans="1:20" x14ac:dyDescent="0.3">
      <c r="A1100" s="32" t="s">
        <v>6113</v>
      </c>
      <c r="B1100" s="32" t="s">
        <v>6522</v>
      </c>
      <c r="C1100" s="32" t="s">
        <v>6523</v>
      </c>
      <c r="D1100" s="32" t="s">
        <v>6524</v>
      </c>
      <c r="E1100" s="32" t="s">
        <v>1599</v>
      </c>
      <c r="F1100" s="32">
        <v>1</v>
      </c>
      <c r="G1100" s="32" t="s">
        <v>6525</v>
      </c>
      <c r="H1100" s="32" t="s">
        <v>955</v>
      </c>
      <c r="I1100" s="23" t="s">
        <v>120</v>
      </c>
      <c r="J1100" s="23" t="s">
        <v>6526</v>
      </c>
      <c r="K1100" s="32" t="s">
        <v>6527</v>
      </c>
      <c r="L1100" s="32" t="s">
        <v>6528</v>
      </c>
      <c r="M1100" s="34" t="s">
        <v>103</v>
      </c>
      <c r="N1100" s="34" t="s">
        <v>104</v>
      </c>
      <c r="O1100" s="35"/>
      <c r="P1100" s="35">
        <v>11077</v>
      </c>
      <c r="Q1100" s="36">
        <v>1.19</v>
      </c>
      <c r="R1100" s="37">
        <v>26000</v>
      </c>
      <c r="S1100" s="37">
        <v>0</v>
      </c>
      <c r="T1100" s="37">
        <f t="shared" si="17"/>
        <v>26000</v>
      </c>
    </row>
    <row r="1101" spans="1:20" x14ac:dyDescent="0.3">
      <c r="A1101" s="32" t="s">
        <v>5571</v>
      </c>
      <c r="B1101" s="32" t="s">
        <v>6529</v>
      </c>
      <c r="C1101" s="32" t="s">
        <v>6530</v>
      </c>
      <c r="D1101" s="32" t="s">
        <v>6531</v>
      </c>
      <c r="E1101" s="32" t="s">
        <v>6532</v>
      </c>
      <c r="F1101" s="32">
        <v>1</v>
      </c>
      <c r="G1101" s="32" t="s">
        <v>6533</v>
      </c>
      <c r="H1101" s="32" t="s">
        <v>955</v>
      </c>
      <c r="I1101" s="23" t="s">
        <v>120</v>
      </c>
      <c r="J1101" s="23" t="s">
        <v>6534</v>
      </c>
      <c r="K1101" s="32" t="s">
        <v>2359</v>
      </c>
      <c r="L1101" s="32" t="s">
        <v>2360</v>
      </c>
      <c r="M1101" s="34" t="s">
        <v>103</v>
      </c>
      <c r="N1101" s="34" t="s">
        <v>104</v>
      </c>
      <c r="O1101" s="35"/>
      <c r="P1101" s="35">
        <v>11078</v>
      </c>
      <c r="Q1101" s="36">
        <v>1.19</v>
      </c>
      <c r="R1101" s="37">
        <v>26000</v>
      </c>
      <c r="S1101" s="37">
        <v>0</v>
      </c>
      <c r="T1101" s="37">
        <f t="shared" si="17"/>
        <v>26000</v>
      </c>
    </row>
    <row r="1102" spans="1:20" x14ac:dyDescent="0.3">
      <c r="A1102" s="32" t="s">
        <v>5624</v>
      </c>
      <c r="B1102" s="32" t="s">
        <v>6535</v>
      </c>
      <c r="C1102" s="32" t="s">
        <v>6536</v>
      </c>
      <c r="D1102" s="32" t="s">
        <v>5419</v>
      </c>
      <c r="E1102" s="32" t="s">
        <v>5420</v>
      </c>
      <c r="F1102" s="32">
        <v>1</v>
      </c>
      <c r="G1102" s="32" t="s">
        <v>6537</v>
      </c>
      <c r="H1102" s="32" t="s">
        <v>955</v>
      </c>
      <c r="I1102" s="23" t="s">
        <v>120</v>
      </c>
      <c r="J1102" s="23" t="s">
        <v>6538</v>
      </c>
      <c r="K1102" s="32" t="s">
        <v>5419</v>
      </c>
      <c r="L1102" s="32" t="s">
        <v>5420</v>
      </c>
      <c r="M1102" s="34" t="s">
        <v>103</v>
      </c>
      <c r="N1102" s="34" t="s">
        <v>104</v>
      </c>
      <c r="O1102" s="35"/>
      <c r="P1102" s="35">
        <v>11079</v>
      </c>
      <c r="Q1102" s="36">
        <v>1.19</v>
      </c>
      <c r="R1102" s="37">
        <v>26000</v>
      </c>
      <c r="S1102" s="37">
        <v>0</v>
      </c>
      <c r="T1102" s="37">
        <f t="shared" si="17"/>
        <v>26000</v>
      </c>
    </row>
    <row r="1103" spans="1:20" x14ac:dyDescent="0.3">
      <c r="A1103" s="32" t="s">
        <v>6113</v>
      </c>
      <c r="B1103" s="32" t="s">
        <v>6539</v>
      </c>
      <c r="C1103" s="32" t="s">
        <v>6540</v>
      </c>
      <c r="D1103" s="32" t="s">
        <v>6541</v>
      </c>
      <c r="E1103" s="32" t="s">
        <v>6542</v>
      </c>
      <c r="F1103" s="32">
        <v>1</v>
      </c>
      <c r="G1103" s="32" t="s">
        <v>6543</v>
      </c>
      <c r="H1103" s="32" t="s">
        <v>955</v>
      </c>
      <c r="I1103" s="23" t="s">
        <v>120</v>
      </c>
      <c r="J1103" s="32" t="s">
        <v>102</v>
      </c>
      <c r="K1103" s="32" t="s">
        <v>6541</v>
      </c>
      <c r="L1103" s="32" t="s">
        <v>6542</v>
      </c>
      <c r="M1103" s="34" t="s">
        <v>103</v>
      </c>
      <c r="N1103" s="34" t="s">
        <v>104</v>
      </c>
      <c r="O1103" s="35"/>
      <c r="P1103" s="35">
        <v>11080</v>
      </c>
      <c r="Q1103" s="36">
        <v>1.19</v>
      </c>
      <c r="R1103" s="37">
        <v>26000</v>
      </c>
      <c r="S1103" s="37">
        <v>0</v>
      </c>
      <c r="T1103" s="37">
        <f t="shared" si="17"/>
        <v>26000</v>
      </c>
    </row>
    <row r="1104" spans="1:20" x14ac:dyDescent="0.3">
      <c r="A1104" s="32" t="s">
        <v>6113</v>
      </c>
      <c r="B1104" s="32" t="s">
        <v>6544</v>
      </c>
      <c r="C1104" s="32" t="s">
        <v>6545</v>
      </c>
      <c r="D1104" s="32" t="s">
        <v>6217</v>
      </c>
      <c r="E1104" s="32" t="s">
        <v>6218</v>
      </c>
      <c r="F1104" s="32">
        <v>1</v>
      </c>
      <c r="G1104" s="32" t="s">
        <v>6219</v>
      </c>
      <c r="H1104" s="32" t="s">
        <v>955</v>
      </c>
      <c r="I1104" s="23" t="s">
        <v>120</v>
      </c>
      <c r="J1104" s="23" t="s">
        <v>6220</v>
      </c>
      <c r="K1104" s="32" t="s">
        <v>6217</v>
      </c>
      <c r="L1104" s="32" t="s">
        <v>6218</v>
      </c>
      <c r="M1104" s="34" t="s">
        <v>103</v>
      </c>
      <c r="N1104" s="34" t="s">
        <v>104</v>
      </c>
      <c r="O1104" s="35"/>
      <c r="P1104" s="35">
        <v>11081</v>
      </c>
      <c r="Q1104" s="36">
        <v>1.19</v>
      </c>
      <c r="R1104" s="37">
        <v>26000</v>
      </c>
      <c r="S1104" s="37">
        <v>0</v>
      </c>
      <c r="T1104" s="37">
        <f t="shared" si="17"/>
        <v>26000</v>
      </c>
    </row>
    <row r="1105" spans="1:20" x14ac:dyDescent="0.3">
      <c r="A1105" s="32" t="s">
        <v>6546</v>
      </c>
      <c r="B1105" s="32" t="s">
        <v>6547</v>
      </c>
      <c r="C1105" s="32" t="s">
        <v>6548</v>
      </c>
      <c r="D1105" s="32" t="s">
        <v>6549</v>
      </c>
      <c r="E1105" s="32" t="s">
        <v>6550</v>
      </c>
      <c r="F1105" s="51">
        <v>4</v>
      </c>
      <c r="G1105" s="32" t="s">
        <v>6551</v>
      </c>
      <c r="H1105" s="32" t="s">
        <v>955</v>
      </c>
      <c r="I1105" s="23" t="s">
        <v>120</v>
      </c>
      <c r="J1105" s="32" t="s">
        <v>6552</v>
      </c>
      <c r="K1105" s="32" t="s">
        <v>6549</v>
      </c>
      <c r="L1105" s="32" t="s">
        <v>6550</v>
      </c>
      <c r="M1105" s="34" t="s">
        <v>103</v>
      </c>
      <c r="N1105" s="34" t="s">
        <v>104</v>
      </c>
      <c r="O1105" s="35"/>
      <c r="P1105" s="35">
        <v>11082</v>
      </c>
      <c r="Q1105" s="36">
        <v>1.19</v>
      </c>
      <c r="R1105" s="37">
        <v>26000</v>
      </c>
      <c r="S1105" s="37">
        <v>0</v>
      </c>
      <c r="T1105" s="37">
        <f t="shared" si="17"/>
        <v>104000</v>
      </c>
    </row>
    <row r="1106" spans="1:20" x14ac:dyDescent="0.3">
      <c r="A1106" s="32" t="s">
        <v>6299</v>
      </c>
      <c r="B1106" s="32" t="s">
        <v>6553</v>
      </c>
      <c r="C1106" s="32" t="s">
        <v>6554</v>
      </c>
      <c r="D1106" s="32" t="s">
        <v>6555</v>
      </c>
      <c r="E1106" s="32" t="s">
        <v>6556</v>
      </c>
      <c r="F1106" s="32">
        <v>1</v>
      </c>
      <c r="G1106" s="32" t="s">
        <v>6557</v>
      </c>
      <c r="H1106" s="32" t="s">
        <v>955</v>
      </c>
      <c r="I1106" s="23" t="s">
        <v>120</v>
      </c>
      <c r="J1106" s="32" t="s">
        <v>102</v>
      </c>
      <c r="K1106" s="32" t="s">
        <v>2276</v>
      </c>
      <c r="L1106" s="32" t="s">
        <v>2277</v>
      </c>
      <c r="M1106" s="34" t="s">
        <v>103</v>
      </c>
      <c r="N1106" s="34" t="s">
        <v>104</v>
      </c>
      <c r="O1106" s="35"/>
      <c r="P1106" s="35">
        <v>11083</v>
      </c>
      <c r="Q1106" s="36">
        <v>1.19</v>
      </c>
      <c r="R1106" s="37">
        <v>26000</v>
      </c>
      <c r="S1106" s="37">
        <v>0</v>
      </c>
      <c r="T1106" s="37">
        <f t="shared" si="17"/>
        <v>26000</v>
      </c>
    </row>
    <row r="1107" spans="1:20" x14ac:dyDescent="0.3">
      <c r="A1107" s="32" t="s">
        <v>6369</v>
      </c>
      <c r="B1107" s="32" t="s">
        <v>6558</v>
      </c>
      <c r="C1107" s="32" t="s">
        <v>6559</v>
      </c>
      <c r="D1107" s="32" t="s">
        <v>6560</v>
      </c>
      <c r="E1107" s="32" t="s">
        <v>6561</v>
      </c>
      <c r="F1107" s="32">
        <v>1</v>
      </c>
      <c r="G1107" s="32" t="s">
        <v>6562</v>
      </c>
      <c r="H1107" s="32" t="s">
        <v>955</v>
      </c>
      <c r="I1107" s="23" t="s">
        <v>120</v>
      </c>
      <c r="J1107" s="32" t="s">
        <v>102</v>
      </c>
      <c r="K1107" s="32" t="s">
        <v>6560</v>
      </c>
      <c r="L1107" s="32" t="s">
        <v>6561</v>
      </c>
      <c r="M1107" s="34" t="s">
        <v>103</v>
      </c>
      <c r="N1107" s="34" t="s">
        <v>104</v>
      </c>
      <c r="O1107" s="35"/>
      <c r="P1107" s="35">
        <v>11084</v>
      </c>
      <c r="Q1107" s="36">
        <v>1.19</v>
      </c>
      <c r="R1107" s="37">
        <v>26000</v>
      </c>
      <c r="S1107" s="37">
        <v>0</v>
      </c>
      <c r="T1107" s="37">
        <f t="shared" si="17"/>
        <v>26000</v>
      </c>
    </row>
    <row r="1108" spans="1:20" x14ac:dyDescent="0.3">
      <c r="A1108" s="32" t="s">
        <v>6369</v>
      </c>
      <c r="B1108" s="32" t="s">
        <v>6563</v>
      </c>
      <c r="C1108" s="32" t="s">
        <v>6564</v>
      </c>
      <c r="D1108" s="32" t="s">
        <v>3399</v>
      </c>
      <c r="E1108" s="32" t="s">
        <v>3400</v>
      </c>
      <c r="F1108" s="32">
        <v>1</v>
      </c>
      <c r="G1108" s="32" t="s">
        <v>3401</v>
      </c>
      <c r="H1108" s="32" t="s">
        <v>955</v>
      </c>
      <c r="I1108" s="23" t="s">
        <v>120</v>
      </c>
      <c r="J1108" s="32" t="s">
        <v>102</v>
      </c>
      <c r="K1108" s="32" t="s">
        <v>3399</v>
      </c>
      <c r="L1108" s="32" t="s">
        <v>3400</v>
      </c>
      <c r="M1108" s="34" t="s">
        <v>103</v>
      </c>
      <c r="N1108" s="34" t="s">
        <v>104</v>
      </c>
      <c r="O1108" s="35"/>
      <c r="P1108" s="35">
        <v>11085</v>
      </c>
      <c r="Q1108" s="36">
        <v>1.19</v>
      </c>
      <c r="R1108" s="37">
        <v>26000</v>
      </c>
      <c r="S1108" s="37">
        <v>0</v>
      </c>
      <c r="T1108" s="37">
        <f t="shared" si="17"/>
        <v>26000</v>
      </c>
    </row>
    <row r="1109" spans="1:20" x14ac:dyDescent="0.3">
      <c r="A1109" s="32" t="s">
        <v>6068</v>
      </c>
      <c r="B1109" s="32" t="s">
        <v>6565</v>
      </c>
      <c r="C1109" s="32" t="s">
        <v>6566</v>
      </c>
      <c r="D1109" s="32" t="s">
        <v>6567</v>
      </c>
      <c r="E1109" s="32" t="s">
        <v>6568</v>
      </c>
      <c r="F1109" s="32">
        <v>1</v>
      </c>
      <c r="G1109" s="32" t="s">
        <v>6569</v>
      </c>
      <c r="H1109" s="32" t="s">
        <v>955</v>
      </c>
      <c r="I1109" s="23" t="s">
        <v>120</v>
      </c>
      <c r="J1109" s="32" t="s">
        <v>3181</v>
      </c>
      <c r="K1109" s="32" t="s">
        <v>6570</v>
      </c>
      <c r="L1109" s="32" t="s">
        <v>6568</v>
      </c>
      <c r="M1109" s="34" t="s">
        <v>103</v>
      </c>
      <c r="N1109" s="34" t="s">
        <v>104</v>
      </c>
      <c r="O1109" s="35"/>
      <c r="P1109" s="35">
        <v>11086</v>
      </c>
      <c r="Q1109" s="36">
        <v>1.19</v>
      </c>
      <c r="R1109" s="37">
        <v>26000</v>
      </c>
      <c r="S1109" s="37">
        <v>0</v>
      </c>
      <c r="T1109" s="37">
        <f t="shared" si="17"/>
        <v>26000</v>
      </c>
    </row>
    <row r="1110" spans="1:20" x14ac:dyDescent="0.3">
      <c r="A1110" s="32" t="s">
        <v>6168</v>
      </c>
      <c r="B1110" s="32" t="s">
        <v>6571</v>
      </c>
      <c r="C1110" s="32" t="s">
        <v>6572</v>
      </c>
      <c r="D1110" s="32" t="s">
        <v>6573</v>
      </c>
      <c r="E1110" s="32" t="s">
        <v>6574</v>
      </c>
      <c r="F1110" s="32">
        <v>1</v>
      </c>
      <c r="G1110" s="32" t="s">
        <v>6575</v>
      </c>
      <c r="H1110" s="32" t="s">
        <v>955</v>
      </c>
      <c r="I1110" s="23" t="s">
        <v>120</v>
      </c>
      <c r="J1110" s="32" t="s">
        <v>102</v>
      </c>
      <c r="K1110" s="32" t="s">
        <v>6573</v>
      </c>
      <c r="L1110" s="32" t="s">
        <v>6574</v>
      </c>
      <c r="M1110" s="34" t="s">
        <v>103</v>
      </c>
      <c r="N1110" s="34" t="s">
        <v>104</v>
      </c>
      <c r="O1110" s="35"/>
      <c r="P1110" s="35">
        <v>11087</v>
      </c>
      <c r="Q1110" s="36">
        <v>1.19</v>
      </c>
      <c r="R1110" s="37">
        <v>26000</v>
      </c>
      <c r="S1110" s="37">
        <v>0</v>
      </c>
      <c r="T1110" s="37">
        <f t="shared" si="17"/>
        <v>26000</v>
      </c>
    </row>
    <row r="1111" spans="1:20" x14ac:dyDescent="0.3">
      <c r="A1111" s="32" t="s">
        <v>6125</v>
      </c>
      <c r="B1111" s="32" t="s">
        <v>6576</v>
      </c>
      <c r="C1111" s="32" t="s">
        <v>6577</v>
      </c>
      <c r="D1111" s="32" t="s">
        <v>6578</v>
      </c>
      <c r="E1111" s="32" t="s">
        <v>6579</v>
      </c>
      <c r="F1111" s="32">
        <v>1</v>
      </c>
      <c r="G1111" s="32" t="s">
        <v>6580</v>
      </c>
      <c r="H1111" s="32" t="s">
        <v>955</v>
      </c>
      <c r="I1111" s="23" t="s">
        <v>120</v>
      </c>
      <c r="J1111" s="32" t="s">
        <v>102</v>
      </c>
      <c r="K1111" s="32" t="s">
        <v>6578</v>
      </c>
      <c r="L1111" s="32" t="s">
        <v>6579</v>
      </c>
      <c r="M1111" s="34" t="s">
        <v>103</v>
      </c>
      <c r="N1111" s="34" t="s">
        <v>104</v>
      </c>
      <c r="O1111" s="35"/>
      <c r="P1111" s="35">
        <v>11088</v>
      </c>
      <c r="Q1111" s="36">
        <v>1.19</v>
      </c>
      <c r="R1111" s="37">
        <v>26000</v>
      </c>
      <c r="S1111" s="37">
        <v>0</v>
      </c>
      <c r="T1111" s="37">
        <f t="shared" si="17"/>
        <v>26000</v>
      </c>
    </row>
    <row r="1112" spans="1:20" x14ac:dyDescent="0.3">
      <c r="A1112" s="32" t="s">
        <v>6204</v>
      </c>
      <c r="B1112" s="32" t="s">
        <v>6581</v>
      </c>
      <c r="C1112" s="32" t="s">
        <v>6582</v>
      </c>
      <c r="D1112" s="32" t="s">
        <v>6583</v>
      </c>
      <c r="E1112" s="32" t="s">
        <v>6584</v>
      </c>
      <c r="F1112" s="32">
        <v>1</v>
      </c>
      <c r="G1112" s="32" t="s">
        <v>6585</v>
      </c>
      <c r="H1112" s="32" t="s">
        <v>955</v>
      </c>
      <c r="I1112" s="23" t="s">
        <v>120</v>
      </c>
      <c r="J1112" s="23" t="s">
        <v>6586</v>
      </c>
      <c r="K1112" s="32" t="s">
        <v>6583</v>
      </c>
      <c r="L1112" s="32" t="s">
        <v>6584</v>
      </c>
      <c r="M1112" s="34" t="s">
        <v>103</v>
      </c>
      <c r="N1112" s="34" t="s">
        <v>104</v>
      </c>
      <c r="O1112" s="35"/>
      <c r="P1112" s="35">
        <v>11089</v>
      </c>
      <c r="Q1112" s="36">
        <v>1.19</v>
      </c>
      <c r="R1112" s="37">
        <v>26000</v>
      </c>
      <c r="S1112" s="37">
        <v>0</v>
      </c>
      <c r="T1112" s="37">
        <f t="shared" si="17"/>
        <v>26000</v>
      </c>
    </row>
    <row r="1113" spans="1:20" x14ac:dyDescent="0.3">
      <c r="A1113" s="32" t="s">
        <v>6113</v>
      </c>
      <c r="B1113" s="32" t="s">
        <v>6587</v>
      </c>
      <c r="C1113" s="32" t="s">
        <v>6588</v>
      </c>
      <c r="D1113" s="32" t="s">
        <v>6524</v>
      </c>
      <c r="E1113" s="32" t="s">
        <v>1599</v>
      </c>
      <c r="F1113" s="32">
        <v>1</v>
      </c>
      <c r="G1113" s="32" t="s">
        <v>6525</v>
      </c>
      <c r="H1113" s="32" t="s">
        <v>975</v>
      </c>
      <c r="I1113" s="23" t="s">
        <v>120</v>
      </c>
      <c r="J1113" s="23" t="s">
        <v>6526</v>
      </c>
      <c r="K1113" s="32" t="s">
        <v>6527</v>
      </c>
      <c r="L1113" s="32" t="s">
        <v>6528</v>
      </c>
      <c r="M1113" s="34" t="s">
        <v>103</v>
      </c>
      <c r="N1113" s="34" t="s">
        <v>104</v>
      </c>
      <c r="O1113" s="35"/>
      <c r="P1113" s="35">
        <v>11090</v>
      </c>
      <c r="Q1113" s="36">
        <v>1.19</v>
      </c>
      <c r="R1113" s="37">
        <v>52000</v>
      </c>
      <c r="S1113" s="37">
        <v>0</v>
      </c>
      <c r="T1113" s="37">
        <f t="shared" si="17"/>
        <v>52000</v>
      </c>
    </row>
    <row r="1114" spans="1:20" x14ac:dyDescent="0.3">
      <c r="A1114" s="32" t="s">
        <v>5571</v>
      </c>
      <c r="B1114" s="32" t="s">
        <v>6589</v>
      </c>
      <c r="C1114" s="32" t="s">
        <v>6590</v>
      </c>
      <c r="D1114" s="32" t="s">
        <v>6531</v>
      </c>
      <c r="E1114" s="32" t="s">
        <v>6532</v>
      </c>
      <c r="F1114" s="32">
        <v>1</v>
      </c>
      <c r="G1114" s="32" t="s">
        <v>6533</v>
      </c>
      <c r="H1114" s="32" t="s">
        <v>975</v>
      </c>
      <c r="I1114" s="23" t="s">
        <v>120</v>
      </c>
      <c r="J1114" s="23" t="s">
        <v>6534</v>
      </c>
      <c r="K1114" s="32" t="s">
        <v>2359</v>
      </c>
      <c r="L1114" s="32" t="s">
        <v>2360</v>
      </c>
      <c r="M1114" s="34" t="s">
        <v>103</v>
      </c>
      <c r="N1114" s="34" t="s">
        <v>104</v>
      </c>
      <c r="O1114" s="35"/>
      <c r="P1114" s="35">
        <v>11091</v>
      </c>
      <c r="Q1114" s="36">
        <v>1.19</v>
      </c>
      <c r="R1114" s="37">
        <v>52000</v>
      </c>
      <c r="S1114" s="37">
        <v>0</v>
      </c>
      <c r="T1114" s="37">
        <f t="shared" si="17"/>
        <v>52000</v>
      </c>
    </row>
    <row r="1115" spans="1:20" x14ac:dyDescent="0.3">
      <c r="A1115" s="32" t="s">
        <v>6272</v>
      </c>
      <c r="B1115" s="32" t="s">
        <v>6591</v>
      </c>
      <c r="C1115" s="32" t="s">
        <v>6592</v>
      </c>
      <c r="D1115" s="32" t="s">
        <v>6593</v>
      </c>
      <c r="E1115" s="32" t="s">
        <v>6594</v>
      </c>
      <c r="F1115" s="32">
        <v>1</v>
      </c>
      <c r="G1115" s="32" t="s">
        <v>6595</v>
      </c>
      <c r="H1115" s="32" t="s">
        <v>975</v>
      </c>
      <c r="I1115" s="23" t="s">
        <v>120</v>
      </c>
      <c r="J1115" s="32" t="s">
        <v>102</v>
      </c>
      <c r="K1115" s="32" t="s">
        <v>6593</v>
      </c>
      <c r="L1115" s="32" t="s">
        <v>6594</v>
      </c>
      <c r="M1115" s="34" t="s">
        <v>103</v>
      </c>
      <c r="N1115" s="34" t="s">
        <v>104</v>
      </c>
      <c r="O1115" s="35"/>
      <c r="P1115" s="35">
        <v>11092</v>
      </c>
      <c r="Q1115" s="36">
        <v>1.19</v>
      </c>
      <c r="R1115" s="37">
        <v>52000</v>
      </c>
      <c r="S1115" s="37">
        <v>0</v>
      </c>
      <c r="T1115" s="37">
        <f t="shared" si="17"/>
        <v>52000</v>
      </c>
    </row>
    <row r="1116" spans="1:20" x14ac:dyDescent="0.3">
      <c r="A1116" s="32" t="s">
        <v>6113</v>
      </c>
      <c r="B1116" s="32" t="s">
        <v>6596</v>
      </c>
      <c r="C1116" s="32" t="s">
        <v>6597</v>
      </c>
      <c r="D1116" s="32" t="s">
        <v>6598</v>
      </c>
      <c r="E1116" s="32" t="s">
        <v>6599</v>
      </c>
      <c r="F1116" s="51">
        <v>2</v>
      </c>
      <c r="G1116" s="32" t="s">
        <v>6600</v>
      </c>
      <c r="H1116" s="32" t="s">
        <v>975</v>
      </c>
      <c r="I1116" s="23" t="s">
        <v>120</v>
      </c>
      <c r="J1116" s="23" t="s">
        <v>102</v>
      </c>
      <c r="K1116" s="32" t="s">
        <v>6479</v>
      </c>
      <c r="L1116" s="32" t="s">
        <v>6480</v>
      </c>
      <c r="M1116" s="34" t="s">
        <v>103</v>
      </c>
      <c r="N1116" s="34" t="s">
        <v>104</v>
      </c>
      <c r="O1116" s="35"/>
      <c r="P1116" s="35">
        <v>11093</v>
      </c>
      <c r="Q1116" s="36">
        <v>1.19</v>
      </c>
      <c r="R1116" s="37">
        <v>52000</v>
      </c>
      <c r="S1116" s="37">
        <v>0</v>
      </c>
      <c r="T1116" s="37">
        <f t="shared" si="17"/>
        <v>104000</v>
      </c>
    </row>
    <row r="1117" spans="1:20" x14ac:dyDescent="0.3">
      <c r="A1117" s="32" t="s">
        <v>6113</v>
      </c>
      <c r="B1117" s="32" t="s">
        <v>6601</v>
      </c>
      <c r="C1117" s="32" t="s">
        <v>6602</v>
      </c>
      <c r="D1117" s="32" t="s">
        <v>6603</v>
      </c>
      <c r="E1117" s="32" t="s">
        <v>6604</v>
      </c>
      <c r="F1117" s="51">
        <v>2</v>
      </c>
      <c r="G1117" s="32" t="s">
        <v>6605</v>
      </c>
      <c r="H1117" s="32" t="s">
        <v>975</v>
      </c>
      <c r="I1117" s="23" t="s">
        <v>120</v>
      </c>
      <c r="J1117" s="32" t="s">
        <v>102</v>
      </c>
      <c r="K1117" s="32" t="s">
        <v>6479</v>
      </c>
      <c r="L1117" s="32" t="s">
        <v>6480</v>
      </c>
      <c r="M1117" s="34" t="s">
        <v>103</v>
      </c>
      <c r="N1117" s="34" t="s">
        <v>104</v>
      </c>
      <c r="O1117" s="35"/>
      <c r="P1117" s="35">
        <v>11094</v>
      </c>
      <c r="Q1117" s="36">
        <v>1.19</v>
      </c>
      <c r="R1117" s="37">
        <v>52000</v>
      </c>
      <c r="S1117" s="37">
        <v>0</v>
      </c>
      <c r="T1117" s="37">
        <f t="shared" si="17"/>
        <v>104000</v>
      </c>
    </row>
    <row r="1118" spans="1:20" x14ac:dyDescent="0.3">
      <c r="A1118" s="32" t="s">
        <v>6084</v>
      </c>
      <c r="B1118" s="32" t="s">
        <v>6606</v>
      </c>
      <c r="C1118" s="32" t="s">
        <v>6607</v>
      </c>
      <c r="D1118" s="32" t="s">
        <v>6608</v>
      </c>
      <c r="E1118" s="32" t="s">
        <v>6609</v>
      </c>
      <c r="F1118" s="32">
        <v>1</v>
      </c>
      <c r="G1118" s="32" t="s">
        <v>6610</v>
      </c>
      <c r="H1118" s="32" t="s">
        <v>975</v>
      </c>
      <c r="I1118" s="23" t="s">
        <v>120</v>
      </c>
      <c r="J1118" s="23" t="s">
        <v>6611</v>
      </c>
      <c r="K1118" s="32" t="s">
        <v>6608</v>
      </c>
      <c r="L1118" s="32" t="s">
        <v>6609</v>
      </c>
      <c r="M1118" s="34" t="s">
        <v>103</v>
      </c>
      <c r="N1118" s="34" t="s">
        <v>104</v>
      </c>
      <c r="O1118" s="35"/>
      <c r="P1118" s="35">
        <v>11095</v>
      </c>
      <c r="Q1118" s="36">
        <v>1.19</v>
      </c>
      <c r="R1118" s="37">
        <v>52000</v>
      </c>
      <c r="S1118" s="37">
        <v>0</v>
      </c>
      <c r="T1118" s="37">
        <f t="shared" si="17"/>
        <v>52000</v>
      </c>
    </row>
    <row r="1119" spans="1:20" x14ac:dyDescent="0.3">
      <c r="A1119" s="32" t="s">
        <v>6068</v>
      </c>
      <c r="B1119" s="32" t="s">
        <v>6612</v>
      </c>
      <c r="C1119" s="32" t="s">
        <v>6613</v>
      </c>
      <c r="D1119" s="32" t="s">
        <v>6614</v>
      </c>
      <c r="E1119" s="32" t="s">
        <v>6615</v>
      </c>
      <c r="F1119" s="32">
        <v>1</v>
      </c>
      <c r="G1119" s="32" t="s">
        <v>6616</v>
      </c>
      <c r="H1119" s="32" t="s">
        <v>975</v>
      </c>
      <c r="I1119" s="23" t="s">
        <v>120</v>
      </c>
      <c r="J1119" s="32" t="s">
        <v>102</v>
      </c>
      <c r="K1119" s="32" t="s">
        <v>6614</v>
      </c>
      <c r="L1119" s="32" t="s">
        <v>6615</v>
      </c>
      <c r="M1119" s="34" t="s">
        <v>103</v>
      </c>
      <c r="N1119" s="34" t="s">
        <v>104</v>
      </c>
      <c r="O1119" s="35"/>
      <c r="P1119" s="35">
        <v>11096</v>
      </c>
      <c r="Q1119" s="36">
        <v>1.19</v>
      </c>
      <c r="R1119" s="37">
        <v>52000</v>
      </c>
      <c r="S1119" s="37">
        <v>0</v>
      </c>
      <c r="T1119" s="37">
        <f t="shared" si="17"/>
        <v>52000</v>
      </c>
    </row>
    <row r="1120" spans="1:20" x14ac:dyDescent="0.3">
      <c r="A1120" s="32" t="s">
        <v>6068</v>
      </c>
      <c r="B1120" s="32" t="s">
        <v>6617</v>
      </c>
      <c r="C1120" s="32" t="s">
        <v>6618</v>
      </c>
      <c r="D1120" s="32" t="s">
        <v>6619</v>
      </c>
      <c r="E1120" s="32" t="s">
        <v>6620</v>
      </c>
      <c r="F1120" s="32">
        <v>1</v>
      </c>
      <c r="G1120" s="32" t="s">
        <v>6621</v>
      </c>
      <c r="H1120" s="32" t="s">
        <v>975</v>
      </c>
      <c r="I1120" s="23" t="s">
        <v>120</v>
      </c>
      <c r="J1120" s="32" t="s">
        <v>6622</v>
      </c>
      <c r="K1120" s="32" t="s">
        <v>6623</v>
      </c>
      <c r="L1120" s="32" t="s">
        <v>6624</v>
      </c>
      <c r="M1120" s="34" t="s">
        <v>103</v>
      </c>
      <c r="N1120" s="34" t="s">
        <v>104</v>
      </c>
      <c r="O1120" s="35"/>
      <c r="P1120" s="35">
        <v>11097</v>
      </c>
      <c r="Q1120" s="36">
        <v>1.19</v>
      </c>
      <c r="R1120" s="37">
        <v>52000</v>
      </c>
      <c r="S1120" s="37">
        <v>0</v>
      </c>
      <c r="T1120" s="37">
        <f t="shared" si="17"/>
        <v>52000</v>
      </c>
    </row>
    <row r="1121" spans="1:20" x14ac:dyDescent="0.3">
      <c r="A1121" s="32" t="s">
        <v>6625</v>
      </c>
      <c r="B1121" s="32" t="s">
        <v>6626</v>
      </c>
      <c r="C1121" s="32" t="s">
        <v>6627</v>
      </c>
      <c r="D1121" s="32" t="s">
        <v>6628</v>
      </c>
      <c r="E1121" s="32" t="s">
        <v>6629</v>
      </c>
      <c r="F1121" s="32">
        <v>1</v>
      </c>
      <c r="G1121" s="32" t="s">
        <v>6630</v>
      </c>
      <c r="H1121" s="47" t="s">
        <v>6631</v>
      </c>
      <c r="I1121" s="23" t="s">
        <v>120</v>
      </c>
      <c r="J1121" s="32" t="s">
        <v>6632</v>
      </c>
      <c r="K1121" s="32" t="s">
        <v>6628</v>
      </c>
      <c r="L1121" s="32" t="s">
        <v>6629</v>
      </c>
      <c r="M1121" s="48" t="s">
        <v>548</v>
      </c>
      <c r="N1121" s="48" t="s">
        <v>549</v>
      </c>
      <c r="O1121" s="35"/>
      <c r="P1121" s="35">
        <v>11098</v>
      </c>
      <c r="Q1121" s="36">
        <v>1.19</v>
      </c>
      <c r="R1121" s="37">
        <v>12500</v>
      </c>
      <c r="S1121" s="37">
        <v>0</v>
      </c>
      <c r="T1121" s="37">
        <f t="shared" si="17"/>
        <v>12500</v>
      </c>
    </row>
    <row r="1122" spans="1:20" x14ac:dyDescent="0.3">
      <c r="A1122" s="32" t="s">
        <v>6075</v>
      </c>
      <c r="B1122" s="32" t="s">
        <v>6633</v>
      </c>
      <c r="C1122" s="32" t="s">
        <v>6634</v>
      </c>
      <c r="D1122" s="32" t="s">
        <v>6078</v>
      </c>
      <c r="E1122" s="32" t="s">
        <v>6079</v>
      </c>
      <c r="F1122" s="32">
        <v>1</v>
      </c>
      <c r="G1122" s="32" t="s">
        <v>6080</v>
      </c>
      <c r="H1122" s="32" t="s">
        <v>981</v>
      </c>
      <c r="I1122" s="23" t="s">
        <v>120</v>
      </c>
      <c r="J1122" s="23" t="s">
        <v>6081</v>
      </c>
      <c r="K1122" s="32" t="s">
        <v>6082</v>
      </c>
      <c r="L1122" s="32" t="s">
        <v>6083</v>
      </c>
      <c r="M1122" s="34" t="s">
        <v>103</v>
      </c>
      <c r="N1122" s="34" t="s">
        <v>104</v>
      </c>
      <c r="O1122" s="35"/>
      <c r="P1122" s="35">
        <v>11099</v>
      </c>
      <c r="Q1122" s="36">
        <v>1.19</v>
      </c>
      <c r="R1122" s="37">
        <v>17000</v>
      </c>
      <c r="S1122" s="37">
        <v>0</v>
      </c>
      <c r="T1122" s="37">
        <f t="shared" si="17"/>
        <v>17000</v>
      </c>
    </row>
    <row r="1123" spans="1:20" x14ac:dyDescent="0.3">
      <c r="A1123" s="32" t="s">
        <v>6635</v>
      </c>
      <c r="B1123" s="32" t="s">
        <v>6636</v>
      </c>
      <c r="C1123" s="32" t="s">
        <v>6637</v>
      </c>
      <c r="D1123" s="32" t="s">
        <v>6638</v>
      </c>
      <c r="E1123" s="32" t="s">
        <v>6639</v>
      </c>
      <c r="F1123" s="32">
        <v>1</v>
      </c>
      <c r="G1123" s="32" t="s">
        <v>6640</v>
      </c>
      <c r="H1123" s="32" t="s">
        <v>999</v>
      </c>
      <c r="I1123" s="23" t="s">
        <v>120</v>
      </c>
      <c r="J1123" s="32" t="s">
        <v>6641</v>
      </c>
      <c r="K1123" s="32" t="s">
        <v>6638</v>
      </c>
      <c r="L1123" s="32" t="s">
        <v>6639</v>
      </c>
      <c r="M1123" s="34" t="s">
        <v>103</v>
      </c>
      <c r="N1123" s="34" t="s">
        <v>104</v>
      </c>
      <c r="O1123" s="35"/>
      <c r="P1123" s="35">
        <v>11100</v>
      </c>
      <c r="Q1123" s="36">
        <v>1.19</v>
      </c>
      <c r="R1123" s="37">
        <v>34000</v>
      </c>
      <c r="S1123" s="37">
        <v>0</v>
      </c>
      <c r="T1123" s="37">
        <f t="shared" si="17"/>
        <v>34000</v>
      </c>
    </row>
    <row r="1124" spans="1:20" x14ac:dyDescent="0.3">
      <c r="A1124" s="32" t="s">
        <v>6113</v>
      </c>
      <c r="B1124" s="32" t="s">
        <v>6642</v>
      </c>
      <c r="C1124" s="32" t="s">
        <v>6643</v>
      </c>
      <c r="D1124" s="32" t="s">
        <v>6644</v>
      </c>
      <c r="E1124" s="32" t="s">
        <v>6645</v>
      </c>
      <c r="F1124" s="51">
        <v>2</v>
      </c>
      <c r="G1124" s="32" t="s">
        <v>6646</v>
      </c>
      <c r="H1124" s="32" t="s">
        <v>3171</v>
      </c>
      <c r="I1124" s="39" t="s">
        <v>101</v>
      </c>
      <c r="J1124" s="32" t="s">
        <v>102</v>
      </c>
      <c r="K1124" s="32" t="s">
        <v>6644</v>
      </c>
      <c r="L1124" s="32" t="s">
        <v>6645</v>
      </c>
      <c r="M1124" s="34" t="s">
        <v>103</v>
      </c>
      <c r="N1124" s="34" t="s">
        <v>104</v>
      </c>
      <c r="O1124" s="35"/>
      <c r="P1124" s="35">
        <v>11101</v>
      </c>
      <c r="Q1124" s="36">
        <v>1.19</v>
      </c>
      <c r="R1124" s="37">
        <v>20000</v>
      </c>
      <c r="S1124" s="37">
        <v>0</v>
      </c>
      <c r="T1124" s="37">
        <f t="shared" si="17"/>
        <v>40000</v>
      </c>
    </row>
    <row r="1125" spans="1:20" x14ac:dyDescent="0.3">
      <c r="A1125" s="32" t="s">
        <v>5647</v>
      </c>
      <c r="B1125" s="32" t="s">
        <v>6647</v>
      </c>
      <c r="C1125" s="32" t="s">
        <v>6648</v>
      </c>
      <c r="D1125" s="32" t="s">
        <v>6649</v>
      </c>
      <c r="E1125" s="32" t="s">
        <v>6650</v>
      </c>
      <c r="F1125" s="32">
        <v>1</v>
      </c>
      <c r="G1125" s="32" t="s">
        <v>6651</v>
      </c>
      <c r="H1125" s="32" t="s">
        <v>6034</v>
      </c>
      <c r="I1125" s="39" t="s">
        <v>101</v>
      </c>
      <c r="J1125" s="23" t="s">
        <v>6652</v>
      </c>
      <c r="K1125" s="32" t="s">
        <v>6649</v>
      </c>
      <c r="L1125" s="32" t="s">
        <v>6650</v>
      </c>
      <c r="M1125" s="34" t="s">
        <v>103</v>
      </c>
      <c r="N1125" s="34" t="s">
        <v>104</v>
      </c>
      <c r="O1125" s="35"/>
      <c r="P1125" s="35">
        <v>11102</v>
      </c>
      <c r="Q1125" s="36">
        <v>1.19</v>
      </c>
      <c r="R1125" s="37">
        <v>36500</v>
      </c>
      <c r="S1125" s="37">
        <v>0</v>
      </c>
      <c r="T1125" s="37">
        <f t="shared" si="17"/>
        <v>36500</v>
      </c>
    </row>
    <row r="1126" spans="1:20" x14ac:dyDescent="0.3">
      <c r="A1126" s="32" t="s">
        <v>6113</v>
      </c>
      <c r="B1126" s="32" t="s">
        <v>6653</v>
      </c>
      <c r="C1126" s="32" t="s">
        <v>6654</v>
      </c>
      <c r="D1126" s="32" t="s">
        <v>1711</v>
      </c>
      <c r="E1126" s="32" t="s">
        <v>6655</v>
      </c>
      <c r="F1126" s="32">
        <v>1</v>
      </c>
      <c r="G1126" s="32" t="s">
        <v>6656</v>
      </c>
      <c r="H1126" s="32" t="s">
        <v>3187</v>
      </c>
      <c r="I1126" s="39" t="s">
        <v>101</v>
      </c>
      <c r="J1126" s="32" t="s">
        <v>6657</v>
      </c>
      <c r="K1126" s="32" t="s">
        <v>1711</v>
      </c>
      <c r="L1126" s="32" t="s">
        <v>6655</v>
      </c>
      <c r="M1126" s="34" t="s">
        <v>103</v>
      </c>
      <c r="N1126" s="34" t="s">
        <v>104</v>
      </c>
      <c r="O1126" s="35"/>
      <c r="P1126" s="35">
        <v>11103</v>
      </c>
      <c r="Q1126" s="36">
        <v>1.19</v>
      </c>
      <c r="R1126" s="37">
        <v>17000</v>
      </c>
      <c r="S1126" s="37">
        <v>0</v>
      </c>
      <c r="T1126" s="37">
        <f>R1126*F1126+S1126</f>
        <v>17000</v>
      </c>
    </row>
    <row r="1127" spans="1:20" x14ac:dyDescent="0.3">
      <c r="A1127" s="32" t="s">
        <v>6499</v>
      </c>
      <c r="B1127" s="32" t="s">
        <v>6658</v>
      </c>
      <c r="C1127" s="32" t="s">
        <v>6659</v>
      </c>
      <c r="D1127" s="32" t="s">
        <v>6502</v>
      </c>
      <c r="E1127" s="32" t="s">
        <v>6503</v>
      </c>
      <c r="F1127" s="32">
        <v>1</v>
      </c>
      <c r="G1127" s="32" t="s">
        <v>6504</v>
      </c>
      <c r="H1127" s="32" t="s">
        <v>4767</v>
      </c>
      <c r="I1127" s="39" t="s">
        <v>101</v>
      </c>
      <c r="J1127" s="32" t="s">
        <v>102</v>
      </c>
      <c r="K1127" s="32" t="s">
        <v>6505</v>
      </c>
      <c r="L1127" s="32" t="s">
        <v>6506</v>
      </c>
      <c r="M1127" s="34" t="s">
        <v>103</v>
      </c>
      <c r="N1127" s="34" t="s">
        <v>104</v>
      </c>
      <c r="O1127" s="35"/>
      <c r="P1127" s="35">
        <v>11104</v>
      </c>
      <c r="Q1127" s="36">
        <v>1.19</v>
      </c>
      <c r="R1127" s="37">
        <v>30500</v>
      </c>
      <c r="S1127" s="37">
        <v>0</v>
      </c>
      <c r="T1127" s="37">
        <f>R1127*F1127+S1127</f>
        <v>30500</v>
      </c>
    </row>
  </sheetData>
  <phoneticPr fontId="3" type="noConversion"/>
  <conditionalFormatting sqref="D9:E568 G9:G568 G7 D7:E7 D1:E1 G1">
    <cfRule type="expression" dxfId="156" priority="118" stopIfTrue="1">
      <formula>AND(COUNTIF($G:$G, D1)+COUNTIF($D:$E, D1)&gt;1,NOT(ISBLANK(D1)))</formula>
    </cfRule>
  </conditionalFormatting>
  <conditionalFormatting sqref="G24:G99">
    <cfRule type="expression" dxfId="155" priority="120" stopIfTrue="1">
      <formula>AND(COUNTIF($G$24:$G$99, G24)+COUNTIF(#REF!, G24)&gt;1,NOT(ISBLANK(G24)))</formula>
    </cfRule>
  </conditionalFormatting>
  <conditionalFormatting sqref="G9:G568 D9:E568 D7:E7 G7 G1 D1:E1">
    <cfRule type="expression" dxfId="154" priority="119" stopIfTrue="1">
      <formula>AND(COUNTIF($D:$E, D1)+COUNTIF($G:$G, D1)&gt;1,NOT(ISBLANK(D1)))</formula>
    </cfRule>
  </conditionalFormatting>
  <conditionalFormatting sqref="G100:G104">
    <cfRule type="expression" dxfId="153" priority="116" stopIfTrue="1">
      <formula>AND(COUNTIF($G$24:$G$28, G100)+COUNTIF(#REF!, G100)&gt;1,NOT(ISBLANK(G100)))</formula>
    </cfRule>
  </conditionalFormatting>
  <conditionalFormatting sqref="G105:G122">
    <cfRule type="duplicateValues" dxfId="152" priority="115" stopIfTrue="1"/>
  </conditionalFormatting>
  <conditionalFormatting sqref="D105:E122 G105:G122">
    <cfRule type="expression" dxfId="151" priority="117" stopIfTrue="1">
      <formula>AND(COUNTIF($D$29:$E$46, D105)+COUNTIF($G$29:$G$46, D105)&gt;1,NOT(ISBLANK(D105)))</formula>
    </cfRule>
  </conditionalFormatting>
  <conditionalFormatting sqref="G123:G145">
    <cfRule type="duplicateValues" dxfId="150" priority="114" stopIfTrue="1"/>
  </conditionalFormatting>
  <conditionalFormatting sqref="G146:G166">
    <cfRule type="duplicateValues" dxfId="149" priority="113" stopIfTrue="1"/>
  </conditionalFormatting>
  <conditionalFormatting sqref="G167:G220">
    <cfRule type="duplicateValues" dxfId="148" priority="112" stopIfTrue="1"/>
  </conditionalFormatting>
  <conditionalFormatting sqref="G221:G268">
    <cfRule type="duplicateValues" dxfId="147" priority="111" stopIfTrue="1"/>
  </conditionalFormatting>
  <conditionalFormatting sqref="G269:G283">
    <cfRule type="duplicateValues" dxfId="146" priority="110" stopIfTrue="1"/>
  </conditionalFormatting>
  <conditionalFormatting sqref="G284:G356">
    <cfRule type="duplicateValues" dxfId="145" priority="109" stopIfTrue="1"/>
  </conditionalFormatting>
  <conditionalFormatting sqref="G357:G397">
    <cfRule type="duplicateValues" dxfId="144" priority="108" stopIfTrue="1"/>
  </conditionalFormatting>
  <conditionalFormatting sqref="G398:G409">
    <cfRule type="duplicateValues" dxfId="143" priority="106" stopIfTrue="1"/>
  </conditionalFormatting>
  <conditionalFormatting sqref="D398:E409 G398:G409">
    <cfRule type="expression" dxfId="142" priority="107" stopIfTrue="1">
      <formula>AND(COUNTIF($D:$E, D398)+COUNTIF($G:$G, D398)&gt;1,NOT(ISBLANK(D398)))</formula>
    </cfRule>
  </conditionalFormatting>
  <conditionalFormatting sqref="G23">
    <cfRule type="duplicateValues" dxfId="141" priority="105" stopIfTrue="1"/>
  </conditionalFormatting>
  <conditionalFormatting sqref="G22">
    <cfRule type="duplicateValues" dxfId="140" priority="104" stopIfTrue="1"/>
  </conditionalFormatting>
  <conditionalFormatting sqref="G21">
    <cfRule type="duplicateValues" dxfId="139" priority="103" stopIfTrue="1"/>
  </conditionalFormatting>
  <conditionalFormatting sqref="G20">
    <cfRule type="duplicateValues" dxfId="138" priority="102" stopIfTrue="1"/>
  </conditionalFormatting>
  <conditionalFormatting sqref="G19">
    <cfRule type="expression" dxfId="137" priority="101" stopIfTrue="1">
      <formula>AND(COUNTIF($G$24:$G$99, G19)+COUNTIF(#REF!, G19)&gt;1,NOT(ISBLANK(G19)))</formula>
    </cfRule>
  </conditionalFormatting>
  <conditionalFormatting sqref="G18">
    <cfRule type="expression" dxfId="136" priority="100" stopIfTrue="1">
      <formula>AND(COUNTIF($G$24:$G$99, G18)+COUNTIF(#REF!, G18)&gt;1,NOT(ISBLANK(G18)))</formula>
    </cfRule>
  </conditionalFormatting>
  <conditionalFormatting sqref="G17">
    <cfRule type="expression" dxfId="135" priority="99" stopIfTrue="1">
      <formula>AND(COUNTIF($G$24:$G$99, G17)+COUNTIF(#REF!, G17)&gt;1,NOT(ISBLANK(G17)))</formula>
    </cfRule>
  </conditionalFormatting>
  <conditionalFormatting sqref="G16">
    <cfRule type="duplicateValues" dxfId="134" priority="98" stopIfTrue="1"/>
  </conditionalFormatting>
  <conditionalFormatting sqref="G410:G458">
    <cfRule type="duplicateValues" dxfId="133" priority="97" stopIfTrue="1"/>
  </conditionalFormatting>
  <conditionalFormatting sqref="G459:G469">
    <cfRule type="duplicateValues" dxfId="132" priority="96" stopIfTrue="1"/>
  </conditionalFormatting>
  <conditionalFormatting sqref="G470:G510">
    <cfRule type="duplicateValues" dxfId="131" priority="95" stopIfTrue="1"/>
  </conditionalFormatting>
  <conditionalFormatting sqref="G511:G523">
    <cfRule type="duplicateValues" dxfId="130" priority="94" stopIfTrue="1"/>
  </conditionalFormatting>
  <conditionalFormatting sqref="G524:G551">
    <cfRule type="duplicateValues" dxfId="129" priority="93" stopIfTrue="1"/>
  </conditionalFormatting>
  <conditionalFormatting sqref="G552:G568">
    <cfRule type="duplicateValues" dxfId="128" priority="92" stopIfTrue="1"/>
  </conditionalFormatting>
  <conditionalFormatting sqref="G15">
    <cfRule type="duplicateValues" dxfId="127" priority="91" stopIfTrue="1"/>
  </conditionalFormatting>
  <conditionalFormatting sqref="G14">
    <cfRule type="duplicateValues" dxfId="126" priority="90" stopIfTrue="1"/>
  </conditionalFormatting>
  <conditionalFormatting sqref="G13">
    <cfRule type="duplicateValues" dxfId="125" priority="89" stopIfTrue="1"/>
  </conditionalFormatting>
  <conditionalFormatting sqref="G12">
    <cfRule type="duplicateValues" dxfId="124" priority="88" stopIfTrue="1"/>
  </conditionalFormatting>
  <conditionalFormatting sqref="G11">
    <cfRule type="duplicateValues" dxfId="123" priority="87" stopIfTrue="1"/>
  </conditionalFormatting>
  <conditionalFormatting sqref="G569:G643 D569:E643">
    <cfRule type="expression" dxfId="122" priority="84" stopIfTrue="1">
      <formula>AND(COUNTIF($G:$G, D569)+COUNTIF($D:$E, D569)&gt;1,NOT(ISBLANK(D569)))</formula>
    </cfRule>
  </conditionalFormatting>
  <conditionalFormatting sqref="G569:G643">
    <cfRule type="duplicateValues" dxfId="121" priority="83" stopIfTrue="1"/>
  </conditionalFormatting>
  <conditionalFormatting sqref="D569:E643 G569:G643">
    <cfRule type="expression" dxfId="120" priority="85" stopIfTrue="1">
      <formula>AND(COUNTIF($D:$E, D569)+COUNTIF($G:$G, D569)&gt;1,NOT(ISBLANK(D569)))</formula>
    </cfRule>
  </conditionalFormatting>
  <conditionalFormatting sqref="D569:E643 G569:G643">
    <cfRule type="expression" dxfId="119" priority="86" stopIfTrue="1">
      <formula>AND(COUNTIF($D:$E, D569)+COUNTIF($G:$G, D569)&gt;1,NOT(ISBLANK(D569)))</formula>
    </cfRule>
  </conditionalFormatting>
  <conditionalFormatting sqref="G644:G664 D644:E664">
    <cfRule type="expression" dxfId="118" priority="80" stopIfTrue="1">
      <formula>AND(COUNTIF($G:$G, D644)+COUNTIF($D:$E, D644)&gt;1,NOT(ISBLANK(D644)))</formula>
    </cfRule>
  </conditionalFormatting>
  <conditionalFormatting sqref="G644:G664">
    <cfRule type="duplicateValues" dxfId="117" priority="79" stopIfTrue="1"/>
  </conditionalFormatting>
  <conditionalFormatting sqref="D644:E664 G644:G664">
    <cfRule type="expression" dxfId="116" priority="81" stopIfTrue="1">
      <formula>AND(COUNTIF($D:$E, D644)+COUNTIF($G:$G, D644)&gt;1,NOT(ISBLANK(D644)))</formula>
    </cfRule>
  </conditionalFormatting>
  <conditionalFormatting sqref="D644:E664 G644:G664">
    <cfRule type="expression" dxfId="115" priority="82" stopIfTrue="1">
      <formula>AND(COUNTIF($D:$E, D644)+COUNTIF($G:$G, D644)&gt;1,NOT(ISBLANK(D644)))</formula>
    </cfRule>
  </conditionalFormatting>
  <conditionalFormatting sqref="G665:G676 D665:E676">
    <cfRule type="expression" dxfId="114" priority="76" stopIfTrue="1">
      <formula>AND(COUNTIF($G:$G, D665)+COUNTIF($D:$E, D665)&gt;1,NOT(ISBLANK(D665)))</formula>
    </cfRule>
  </conditionalFormatting>
  <conditionalFormatting sqref="G665:G676">
    <cfRule type="duplicateValues" dxfId="113" priority="75" stopIfTrue="1"/>
  </conditionalFormatting>
  <conditionalFormatting sqref="D665:E676 G665:G676">
    <cfRule type="expression" dxfId="112" priority="77" stopIfTrue="1">
      <formula>AND(COUNTIF($D:$E, D665)+COUNTIF($G:$G, D665)&gt;1,NOT(ISBLANK(D665)))</formula>
    </cfRule>
  </conditionalFormatting>
  <conditionalFormatting sqref="D665:E676 G665:G676">
    <cfRule type="expression" dxfId="111" priority="78" stopIfTrue="1">
      <formula>AND(COUNTIF($D:$E, D665)+COUNTIF($G:$G, D665)&gt;1,NOT(ISBLANK(D665)))</formula>
    </cfRule>
  </conditionalFormatting>
  <conditionalFormatting sqref="D677:E802 G677:G802">
    <cfRule type="expression" dxfId="110" priority="72" stopIfTrue="1">
      <formula>AND(COUNTIF($G:$G, D677)+COUNTIF($D:$E, D677)&gt;1,NOT(ISBLANK(D677)))</formula>
    </cfRule>
    <cfRule type="expression" dxfId="109" priority="73" stopIfTrue="1">
      <formula>AND(COUNTIF($D:$E, D677)+COUNTIF($G:$G, D677)&gt;1,NOT(ISBLANK(D677)))</formula>
    </cfRule>
  </conditionalFormatting>
  <conditionalFormatting sqref="G677:G755">
    <cfRule type="duplicateValues" dxfId="108" priority="74" stopIfTrue="1"/>
  </conditionalFormatting>
  <conditionalFormatting sqref="G756:G789">
    <cfRule type="duplicateValues" dxfId="107" priority="71" stopIfTrue="1"/>
  </conditionalFormatting>
  <conditionalFormatting sqref="G790:G802">
    <cfRule type="duplicateValues" dxfId="106" priority="70" stopIfTrue="1"/>
  </conditionalFormatting>
  <conditionalFormatting sqref="G10">
    <cfRule type="duplicateValues" dxfId="105" priority="69" stopIfTrue="1"/>
  </conditionalFormatting>
  <conditionalFormatting sqref="G9">
    <cfRule type="duplicateValues" dxfId="104" priority="68" stopIfTrue="1"/>
  </conditionalFormatting>
  <conditionalFormatting sqref="G8 D8:E8">
    <cfRule type="expression" dxfId="103" priority="65" stopIfTrue="1">
      <formula>AND(COUNTIF($G:$G, D8)+COUNTIF($D:$E, D8)&gt;1,NOT(ISBLANK(D8)))</formula>
    </cfRule>
  </conditionalFormatting>
  <conditionalFormatting sqref="G8">
    <cfRule type="duplicateValues" dxfId="102" priority="64" stopIfTrue="1"/>
  </conditionalFormatting>
  <conditionalFormatting sqref="D8:E8 G8">
    <cfRule type="expression" dxfId="101" priority="66" stopIfTrue="1">
      <formula>AND(COUNTIF($D:$E, D8)+COUNTIF($G:$G, D8)&gt;1,NOT(ISBLANK(D8)))</formula>
    </cfRule>
  </conditionalFormatting>
  <conditionalFormatting sqref="D8:E8 G8">
    <cfRule type="expression" dxfId="100" priority="67" stopIfTrue="1">
      <formula>AND(COUNTIF($D:$E, D8)+COUNTIF($G:$G, D8)&gt;1,NOT(ISBLANK(D8)))</formula>
    </cfRule>
  </conditionalFormatting>
  <conditionalFormatting sqref="G7">
    <cfRule type="duplicateValues" dxfId="99" priority="63" stopIfTrue="1"/>
  </conditionalFormatting>
  <conditionalFormatting sqref="G6 D6:E6">
    <cfRule type="expression" dxfId="98" priority="60" stopIfTrue="1">
      <formula>AND(COUNTIF($G:$G, D6)+COUNTIF($D:$E, D6)&gt;1,NOT(ISBLANK(D6)))</formula>
    </cfRule>
  </conditionalFormatting>
  <conditionalFormatting sqref="G6">
    <cfRule type="duplicateValues" dxfId="97" priority="59" stopIfTrue="1"/>
  </conditionalFormatting>
  <conditionalFormatting sqref="D6:E6 G6">
    <cfRule type="expression" dxfId="96" priority="61" stopIfTrue="1">
      <formula>AND(COUNTIF($D:$E, D6)+COUNTIF($G:$G, D6)&gt;1,NOT(ISBLANK(D6)))</formula>
    </cfRule>
  </conditionalFormatting>
  <conditionalFormatting sqref="D6:E6 G6">
    <cfRule type="expression" dxfId="95" priority="62" stopIfTrue="1">
      <formula>AND(COUNTIF($D:$E, D6)+COUNTIF($G:$G, D6)&gt;1,NOT(ISBLANK(D6)))</formula>
    </cfRule>
  </conditionalFormatting>
  <conditionalFormatting sqref="G5 D5:E5">
    <cfRule type="expression" dxfId="94" priority="56" stopIfTrue="1">
      <formula>AND(COUNTIF($G:$G, D5)+COUNTIF($D:$E, D5)&gt;1,NOT(ISBLANK(D5)))</formula>
    </cfRule>
  </conditionalFormatting>
  <conditionalFormatting sqref="G5">
    <cfRule type="duplicateValues" dxfId="93" priority="55" stopIfTrue="1"/>
  </conditionalFormatting>
  <conditionalFormatting sqref="D5:E5 G5">
    <cfRule type="expression" dxfId="92" priority="57" stopIfTrue="1">
      <formula>AND(COUNTIF($D:$E, D5)+COUNTIF($G:$G, D5)&gt;1,NOT(ISBLANK(D5)))</formula>
    </cfRule>
  </conditionalFormatting>
  <conditionalFormatting sqref="D5:E5 G5">
    <cfRule type="expression" dxfId="91" priority="58" stopIfTrue="1">
      <formula>AND(COUNTIF($D:$E, D5)+COUNTIF($G:$G, D5)&gt;1,NOT(ISBLANK(D5)))</formula>
    </cfRule>
  </conditionalFormatting>
  <conditionalFormatting sqref="G4 D4:E4">
    <cfRule type="expression" dxfId="90" priority="52" stopIfTrue="1">
      <formula>AND(COUNTIF($G:$G, D4)+COUNTIF($D:$E, D4)&gt;1,NOT(ISBLANK(D4)))</formula>
    </cfRule>
  </conditionalFormatting>
  <conditionalFormatting sqref="G4">
    <cfRule type="duplicateValues" dxfId="89" priority="51" stopIfTrue="1"/>
  </conditionalFormatting>
  <conditionalFormatting sqref="D4:E4 G4">
    <cfRule type="expression" dxfId="88" priority="53" stopIfTrue="1">
      <formula>AND(COUNTIF($D:$E, D4)+COUNTIF($G:$G, D4)&gt;1,NOT(ISBLANK(D4)))</formula>
    </cfRule>
  </conditionalFormatting>
  <conditionalFormatting sqref="D4:E4 G4">
    <cfRule type="expression" dxfId="87" priority="54" stopIfTrue="1">
      <formula>AND(COUNTIF($D:$E, D4)+COUNTIF($G:$G, D4)&gt;1,NOT(ISBLANK(D4)))</formula>
    </cfRule>
  </conditionalFormatting>
  <conditionalFormatting sqref="G3 D3:E3">
    <cfRule type="expression" dxfId="86" priority="48" stopIfTrue="1">
      <formula>AND(COUNTIF($G:$G, D3)+COUNTIF($D:$E, D3)&gt;1,NOT(ISBLANK(D3)))</formula>
    </cfRule>
  </conditionalFormatting>
  <conditionalFormatting sqref="G3">
    <cfRule type="duplicateValues" dxfId="85" priority="47" stopIfTrue="1"/>
  </conditionalFormatting>
  <conditionalFormatting sqref="D3:E3 G3">
    <cfRule type="expression" dxfId="84" priority="49" stopIfTrue="1">
      <formula>AND(COUNTIF($D:$E, D3)+COUNTIF($G:$G, D3)&gt;1,NOT(ISBLANK(D3)))</formula>
    </cfRule>
  </conditionalFormatting>
  <conditionalFormatting sqref="D3:E3 G3">
    <cfRule type="expression" dxfId="83" priority="50" stopIfTrue="1">
      <formula>AND(COUNTIF($D:$E, D3)+COUNTIF($G:$G, D3)&gt;1,NOT(ISBLANK(D3)))</formula>
    </cfRule>
  </conditionalFormatting>
  <conditionalFormatting sqref="D2:E2 G2">
    <cfRule type="expression" dxfId="82" priority="45" stopIfTrue="1">
      <formula>AND(COUNTIF($G:$G, D2)+COUNTIF($D:$E, D2)&gt;1,NOT(ISBLANK(D2)))</formula>
    </cfRule>
    <cfRule type="expression" dxfId="81" priority="46" stopIfTrue="1">
      <formula>AND(COUNTIF($D:$E, D2)+COUNTIF($G:$G, D2)&gt;1,NOT(ISBLANK(D2)))</formula>
    </cfRule>
  </conditionalFormatting>
  <conditionalFormatting sqref="G2">
    <cfRule type="duplicateValues" dxfId="80" priority="44" stopIfTrue="1"/>
  </conditionalFormatting>
  <conditionalFormatting sqref="G803:G831 D803:E831">
    <cfRule type="expression" dxfId="79" priority="41" stopIfTrue="1">
      <formula>AND(COUNTIF($G:$G, D803)+COUNTIF($D:$E, D803)&gt;1,NOT(ISBLANK(D803)))</formula>
    </cfRule>
  </conditionalFormatting>
  <conditionalFormatting sqref="G803:G831">
    <cfRule type="expression" dxfId="78" priority="43" stopIfTrue="1">
      <formula>AND(COUNTIF($G$2:$G$30, G803)+COUNTIF($G$48:$G$65536, G803)&gt;1,NOT(ISBLANK(G803)))</formula>
    </cfRule>
  </conditionalFormatting>
  <conditionalFormatting sqref="D803:E831 G803:G831">
    <cfRule type="expression" dxfId="77" priority="42" stopIfTrue="1">
      <formula>AND(COUNTIF($D:$E, D803)+COUNTIF($G:$G, D803)&gt;1,NOT(ISBLANK(D803)))</formula>
    </cfRule>
  </conditionalFormatting>
  <conditionalFormatting sqref="G832:G848 D832:E848">
    <cfRule type="expression" dxfId="76" priority="38" stopIfTrue="1">
      <formula>AND(COUNTIF($G:$G, D832)+COUNTIF($D:$E, D832)&gt;1,NOT(ISBLANK(D832)))</formula>
    </cfRule>
  </conditionalFormatting>
  <conditionalFormatting sqref="G832:G848">
    <cfRule type="duplicateValues" dxfId="75" priority="37" stopIfTrue="1"/>
  </conditionalFormatting>
  <conditionalFormatting sqref="D832:E848 G832:G848">
    <cfRule type="expression" dxfId="74" priority="39" stopIfTrue="1">
      <formula>AND(COUNTIF($D:$E, D832)+COUNTIF($G:$G, D832)&gt;1,NOT(ISBLANK(D832)))</formula>
    </cfRule>
  </conditionalFormatting>
  <conditionalFormatting sqref="D832:E848 G832:G848">
    <cfRule type="expression" dxfId="73" priority="40" stopIfTrue="1">
      <formula>AND(COUNTIF($D:$E, D832)+COUNTIF($G:$G, D832)&gt;1,NOT(ISBLANK(D832)))</formula>
    </cfRule>
  </conditionalFormatting>
  <conditionalFormatting sqref="D849:E874 G849:G874">
    <cfRule type="expression" dxfId="72" priority="34" stopIfTrue="1">
      <formula>AND(COUNTIF($G:$G, D849)+COUNTIF($D:$E, D849)&gt;1,NOT(ISBLANK(D849)))</formula>
    </cfRule>
    <cfRule type="expression" dxfId="71" priority="35" stopIfTrue="1">
      <formula>AND(COUNTIF($D:$E, D849)+COUNTIF($G:$G, D849)&gt;1,NOT(ISBLANK(D849)))</formula>
    </cfRule>
  </conditionalFormatting>
  <conditionalFormatting sqref="G849:G874">
    <cfRule type="duplicateValues" dxfId="70" priority="36" stopIfTrue="1"/>
  </conditionalFormatting>
  <conditionalFormatting sqref="D875:E889 G875:G889">
    <cfRule type="expression" dxfId="69" priority="31" stopIfTrue="1">
      <formula>AND(COUNTIF($G:$G, D875)+COUNTIF($D:$E, D875)&gt;1,NOT(ISBLANK(D875)))</formula>
    </cfRule>
    <cfRule type="expression" dxfId="68" priority="32" stopIfTrue="1">
      <formula>AND(COUNTIF($D:$E, D875)+COUNTIF($G:$G, D875)&gt;1,NOT(ISBLANK(D875)))</formula>
    </cfRule>
  </conditionalFormatting>
  <conditionalFormatting sqref="G875:G889">
    <cfRule type="duplicateValues" dxfId="67" priority="33" stopIfTrue="1"/>
  </conditionalFormatting>
  <conditionalFormatting sqref="G890:G911 D890:E911">
    <cfRule type="expression" dxfId="66" priority="29" stopIfTrue="1">
      <formula>AND(COUNTIF($G:$G, D890)+COUNTIF($D:$E, D890)&gt;1,NOT(ISBLANK(D890)))</formula>
    </cfRule>
  </conditionalFormatting>
  <conditionalFormatting sqref="G890:G911">
    <cfRule type="duplicateValues" dxfId="65" priority="28" stopIfTrue="1"/>
  </conditionalFormatting>
  <conditionalFormatting sqref="D890:E911 G890:G911">
    <cfRule type="expression" dxfId="64" priority="30" stopIfTrue="1">
      <formula>AND(COUNTIF($D:$E, D890)+COUNTIF($G:$G, D890)&gt;1,NOT(ISBLANK(D890)))</formula>
    </cfRule>
  </conditionalFormatting>
  <conditionalFormatting sqref="G912:G923 D912:E923">
    <cfRule type="expression" dxfId="63" priority="26" stopIfTrue="1">
      <formula>AND(COUNTIF($G:$G, D912)+COUNTIF($D:$E, D912)&gt;1,NOT(ISBLANK(D912)))</formula>
    </cfRule>
  </conditionalFormatting>
  <conditionalFormatting sqref="G912:G923">
    <cfRule type="duplicateValues" dxfId="62" priority="25" stopIfTrue="1"/>
  </conditionalFormatting>
  <conditionalFormatting sqref="D912:E923 G912:G923">
    <cfRule type="expression" dxfId="61" priority="27" stopIfTrue="1">
      <formula>AND(COUNTIF($D:$E, D912)+COUNTIF($G:$G, D912)&gt;1,NOT(ISBLANK(D912)))</formula>
    </cfRule>
  </conditionalFormatting>
  <conditionalFormatting sqref="G924:G975 D924:E975">
    <cfRule type="expression" dxfId="60" priority="22" stopIfTrue="1">
      <formula>AND(COUNTIF($G:$G, D924)+COUNTIF($D:$E, D924)&gt;1,NOT(ISBLANK(D924)))</formula>
    </cfRule>
  </conditionalFormatting>
  <conditionalFormatting sqref="G924:G975">
    <cfRule type="duplicateValues" dxfId="59" priority="21" stopIfTrue="1"/>
  </conditionalFormatting>
  <conditionalFormatting sqref="D924:E975 G924:G975">
    <cfRule type="expression" dxfId="58" priority="23" stopIfTrue="1">
      <formula>AND(COUNTIF($D:$E, D924)+COUNTIF($G:$G, D924)&gt;1,NOT(ISBLANK(D924)))</formula>
    </cfRule>
  </conditionalFormatting>
  <conditionalFormatting sqref="D924:E975 G924:G975">
    <cfRule type="expression" dxfId="57" priority="24" stopIfTrue="1">
      <formula>AND(COUNTIF($D:$E, D924)+COUNTIF($G:$G, D924)&gt;1,NOT(ISBLANK(D924)))</formula>
    </cfRule>
  </conditionalFormatting>
  <conditionalFormatting sqref="G976:G997 D976:E997">
    <cfRule type="expression" dxfId="56" priority="18" stopIfTrue="1">
      <formula>AND(COUNTIF($G:$G, D976)+COUNTIF($D:$E, D976)&gt;1,NOT(ISBLANK(D976)))</formula>
    </cfRule>
  </conditionalFormatting>
  <conditionalFormatting sqref="G976:G997">
    <cfRule type="duplicateValues" dxfId="55" priority="17" stopIfTrue="1"/>
  </conditionalFormatting>
  <conditionalFormatting sqref="D976:E997 G976:G997">
    <cfRule type="expression" dxfId="54" priority="19" stopIfTrue="1">
      <formula>AND(COUNTIF($D:$E, D976)+COUNTIF($G:$G, D976)&gt;1,NOT(ISBLANK(D976)))</formula>
    </cfRule>
  </conditionalFormatting>
  <conditionalFormatting sqref="D976:E997 G976:G997">
    <cfRule type="expression" dxfId="53" priority="20" stopIfTrue="1">
      <formula>AND(COUNTIF($D:$E, D976)+COUNTIF($G:$G, D976)&gt;1,NOT(ISBLANK(D976)))</formula>
    </cfRule>
  </conditionalFormatting>
  <conditionalFormatting sqref="G998:G1017 D998:E1017">
    <cfRule type="expression" dxfId="52" priority="14" stopIfTrue="1">
      <formula>AND(COUNTIF($G:$G, D998)+COUNTIF($D:$E, D998)&gt;1,NOT(ISBLANK(D998)))</formula>
    </cfRule>
  </conditionalFormatting>
  <conditionalFormatting sqref="G998:G1017">
    <cfRule type="duplicateValues" dxfId="51" priority="13" stopIfTrue="1"/>
  </conditionalFormatting>
  <conditionalFormatting sqref="D998:E1017 G998:G1017">
    <cfRule type="expression" dxfId="50" priority="15" stopIfTrue="1">
      <formula>AND(COUNTIF($D:$E, D998)+COUNTIF($G:$G, D998)&gt;1,NOT(ISBLANK(D998)))</formula>
    </cfRule>
  </conditionalFormatting>
  <conditionalFormatting sqref="D998:E1017 G998:G1017">
    <cfRule type="expression" dxfId="49" priority="16" stopIfTrue="1">
      <formula>AND(COUNTIF($D:$E, D998)+COUNTIF($G:$G, D998)&gt;1,NOT(ISBLANK(D998)))</formula>
    </cfRule>
  </conditionalFormatting>
  <conditionalFormatting sqref="G1018:G1089 D1018:E1089">
    <cfRule type="expression" dxfId="48" priority="10" stopIfTrue="1">
      <formula>AND(COUNTIF($G:$G, D1018)+COUNTIF($D:$E, D1018)&gt;1,NOT(ISBLANK(D1018)))</formula>
    </cfRule>
  </conditionalFormatting>
  <conditionalFormatting sqref="G1018:G1089">
    <cfRule type="duplicateValues" dxfId="47" priority="9" stopIfTrue="1"/>
  </conditionalFormatting>
  <conditionalFormatting sqref="D1018:E1089 G1018:G1089">
    <cfRule type="expression" dxfId="46" priority="11" stopIfTrue="1">
      <formula>AND(COUNTIF($D:$E, D1018)+COUNTIF($G:$G, D1018)&gt;1,NOT(ISBLANK(D1018)))</formula>
    </cfRule>
  </conditionalFormatting>
  <conditionalFormatting sqref="D1018:E1089 G1018:G1089">
    <cfRule type="expression" dxfId="45" priority="12" stopIfTrue="1">
      <formula>AND(COUNTIF($D:$E, D1018)+COUNTIF($G:$G, D1018)&gt;1,NOT(ISBLANK(D1018)))</formula>
    </cfRule>
  </conditionalFormatting>
  <conditionalFormatting sqref="G1090:G1113 D1090:E1113">
    <cfRule type="expression" dxfId="44" priority="6" stopIfTrue="1">
      <formula>AND(COUNTIF($G:$G, D1090)+COUNTIF($D:$E, D1090)&gt;1,NOT(ISBLANK(D1090)))</formula>
    </cfRule>
  </conditionalFormatting>
  <conditionalFormatting sqref="G1090:G1113">
    <cfRule type="duplicateValues" dxfId="43" priority="5" stopIfTrue="1"/>
  </conditionalFormatting>
  <conditionalFormatting sqref="D1090:E1113 G1090:G1113">
    <cfRule type="expression" dxfId="42" priority="7" stopIfTrue="1">
      <formula>AND(COUNTIF($D:$E, D1090)+COUNTIF($G:$G, D1090)&gt;1,NOT(ISBLANK(D1090)))</formula>
    </cfRule>
  </conditionalFormatting>
  <conditionalFormatting sqref="D1090:E1113 G1090:G1113">
    <cfRule type="expression" dxfId="41" priority="8" stopIfTrue="1">
      <formula>AND(COUNTIF($D:$E, D1090)+COUNTIF($G:$G, D1090)&gt;1,NOT(ISBLANK(D1090)))</formula>
    </cfRule>
  </conditionalFormatting>
  <conditionalFormatting sqref="G1114:G1127 D1114:E1127">
    <cfRule type="expression" dxfId="40" priority="2" stopIfTrue="1">
      <formula>AND(COUNTIF($G:$G, D1114)+COUNTIF($D:$E, D1114)&gt;1,NOT(ISBLANK(D1114)))</formula>
    </cfRule>
  </conditionalFormatting>
  <conditionalFormatting sqref="G1114:G1127">
    <cfRule type="duplicateValues" dxfId="39" priority="1" stopIfTrue="1"/>
  </conditionalFormatting>
  <conditionalFormatting sqref="D1114:E1127 G1114:G1127">
    <cfRule type="expression" dxfId="38" priority="3" stopIfTrue="1">
      <formula>AND(COUNTIF($D:$E, D1114)+COUNTIF($G:$G, D1114)&gt;1,NOT(ISBLANK(D1114)))</formula>
    </cfRule>
  </conditionalFormatting>
  <conditionalFormatting sqref="D1114:E1127 G1114:G1127">
    <cfRule type="expression" dxfId="37" priority="4" stopIfTrue="1">
      <formula>AND(COUNTIF($D:$E, D1114)+COUNTIF($G:$G, D1114)&gt;1,NOT(ISBLANK(D1114)))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AC52"/>
  <sheetViews>
    <sheetView workbookViewId="0">
      <selection activeCell="V39" sqref="V39:Z39"/>
    </sheetView>
  </sheetViews>
  <sheetFormatPr defaultColWidth="3.25" defaultRowHeight="15" customHeight="1" x14ac:dyDescent="0.3"/>
  <cols>
    <col min="1" max="1" width="1" style="1" customWidth="1"/>
    <col min="2" max="28" width="3.25" style="1"/>
    <col min="29" max="29" width="8.25" style="68" customWidth="1"/>
    <col min="30" max="256" width="3.25" style="1"/>
    <col min="257" max="257" width="1" style="1" customWidth="1"/>
    <col min="258" max="512" width="3.25" style="1"/>
    <col min="513" max="513" width="1" style="1" customWidth="1"/>
    <col min="514" max="768" width="3.25" style="1"/>
    <col min="769" max="769" width="1" style="1" customWidth="1"/>
    <col min="770" max="1024" width="3.25" style="1"/>
    <col min="1025" max="1025" width="1" style="1" customWidth="1"/>
    <col min="1026" max="1280" width="3.25" style="1"/>
    <col min="1281" max="1281" width="1" style="1" customWidth="1"/>
    <col min="1282" max="1536" width="3.25" style="1"/>
    <col min="1537" max="1537" width="1" style="1" customWidth="1"/>
    <col min="1538" max="1792" width="3.25" style="1"/>
    <col min="1793" max="1793" width="1" style="1" customWidth="1"/>
    <col min="1794" max="2048" width="3.25" style="1"/>
    <col min="2049" max="2049" width="1" style="1" customWidth="1"/>
    <col min="2050" max="2304" width="3.25" style="1"/>
    <col min="2305" max="2305" width="1" style="1" customWidth="1"/>
    <col min="2306" max="2560" width="3.25" style="1"/>
    <col min="2561" max="2561" width="1" style="1" customWidth="1"/>
    <col min="2562" max="2816" width="3.25" style="1"/>
    <col min="2817" max="2817" width="1" style="1" customWidth="1"/>
    <col min="2818" max="3072" width="3.25" style="1"/>
    <col min="3073" max="3073" width="1" style="1" customWidth="1"/>
    <col min="3074" max="3328" width="3.25" style="1"/>
    <col min="3329" max="3329" width="1" style="1" customWidth="1"/>
    <col min="3330" max="3584" width="3.25" style="1"/>
    <col min="3585" max="3585" width="1" style="1" customWidth="1"/>
    <col min="3586" max="3840" width="3.25" style="1"/>
    <col min="3841" max="3841" width="1" style="1" customWidth="1"/>
    <col min="3842" max="4096" width="3.25" style="1"/>
    <col min="4097" max="4097" width="1" style="1" customWidth="1"/>
    <col min="4098" max="4352" width="3.25" style="1"/>
    <col min="4353" max="4353" width="1" style="1" customWidth="1"/>
    <col min="4354" max="4608" width="3.25" style="1"/>
    <col min="4609" max="4609" width="1" style="1" customWidth="1"/>
    <col min="4610" max="4864" width="3.25" style="1"/>
    <col min="4865" max="4865" width="1" style="1" customWidth="1"/>
    <col min="4866" max="5120" width="3.25" style="1"/>
    <col min="5121" max="5121" width="1" style="1" customWidth="1"/>
    <col min="5122" max="5376" width="3.25" style="1"/>
    <col min="5377" max="5377" width="1" style="1" customWidth="1"/>
    <col min="5378" max="5632" width="3.25" style="1"/>
    <col min="5633" max="5633" width="1" style="1" customWidth="1"/>
    <col min="5634" max="5888" width="3.25" style="1"/>
    <col min="5889" max="5889" width="1" style="1" customWidth="1"/>
    <col min="5890" max="6144" width="3.25" style="1"/>
    <col min="6145" max="6145" width="1" style="1" customWidth="1"/>
    <col min="6146" max="6400" width="3.25" style="1"/>
    <col min="6401" max="6401" width="1" style="1" customWidth="1"/>
    <col min="6402" max="6656" width="3.25" style="1"/>
    <col min="6657" max="6657" width="1" style="1" customWidth="1"/>
    <col min="6658" max="6912" width="3.25" style="1"/>
    <col min="6913" max="6913" width="1" style="1" customWidth="1"/>
    <col min="6914" max="7168" width="3.25" style="1"/>
    <col min="7169" max="7169" width="1" style="1" customWidth="1"/>
    <col min="7170" max="7424" width="3.25" style="1"/>
    <col min="7425" max="7425" width="1" style="1" customWidth="1"/>
    <col min="7426" max="7680" width="3.25" style="1"/>
    <col min="7681" max="7681" width="1" style="1" customWidth="1"/>
    <col min="7682" max="7936" width="3.25" style="1"/>
    <col min="7937" max="7937" width="1" style="1" customWidth="1"/>
    <col min="7938" max="8192" width="3.25" style="1"/>
    <col min="8193" max="8193" width="1" style="1" customWidth="1"/>
    <col min="8194" max="8448" width="3.25" style="1"/>
    <col min="8449" max="8449" width="1" style="1" customWidth="1"/>
    <col min="8450" max="8704" width="3.25" style="1"/>
    <col min="8705" max="8705" width="1" style="1" customWidth="1"/>
    <col min="8706" max="8960" width="3.25" style="1"/>
    <col min="8961" max="8961" width="1" style="1" customWidth="1"/>
    <col min="8962" max="9216" width="3.25" style="1"/>
    <col min="9217" max="9217" width="1" style="1" customWidth="1"/>
    <col min="9218" max="9472" width="3.25" style="1"/>
    <col min="9473" max="9473" width="1" style="1" customWidth="1"/>
    <col min="9474" max="9728" width="3.25" style="1"/>
    <col min="9729" max="9729" width="1" style="1" customWidth="1"/>
    <col min="9730" max="9984" width="3.25" style="1"/>
    <col min="9985" max="9985" width="1" style="1" customWidth="1"/>
    <col min="9986" max="10240" width="3.25" style="1"/>
    <col min="10241" max="10241" width="1" style="1" customWidth="1"/>
    <col min="10242" max="10496" width="3.25" style="1"/>
    <col min="10497" max="10497" width="1" style="1" customWidth="1"/>
    <col min="10498" max="10752" width="3.25" style="1"/>
    <col min="10753" max="10753" width="1" style="1" customWidth="1"/>
    <col min="10754" max="11008" width="3.25" style="1"/>
    <col min="11009" max="11009" width="1" style="1" customWidth="1"/>
    <col min="11010" max="11264" width="3.25" style="1"/>
    <col min="11265" max="11265" width="1" style="1" customWidth="1"/>
    <col min="11266" max="11520" width="3.25" style="1"/>
    <col min="11521" max="11521" width="1" style="1" customWidth="1"/>
    <col min="11522" max="11776" width="3.25" style="1"/>
    <col min="11777" max="11777" width="1" style="1" customWidth="1"/>
    <col min="11778" max="12032" width="3.25" style="1"/>
    <col min="12033" max="12033" width="1" style="1" customWidth="1"/>
    <col min="12034" max="12288" width="3.25" style="1"/>
    <col min="12289" max="12289" width="1" style="1" customWidth="1"/>
    <col min="12290" max="12544" width="3.25" style="1"/>
    <col min="12545" max="12545" width="1" style="1" customWidth="1"/>
    <col min="12546" max="12800" width="3.25" style="1"/>
    <col min="12801" max="12801" width="1" style="1" customWidth="1"/>
    <col min="12802" max="13056" width="3.25" style="1"/>
    <col min="13057" max="13057" width="1" style="1" customWidth="1"/>
    <col min="13058" max="13312" width="3.25" style="1"/>
    <col min="13313" max="13313" width="1" style="1" customWidth="1"/>
    <col min="13314" max="13568" width="3.25" style="1"/>
    <col min="13569" max="13569" width="1" style="1" customWidth="1"/>
    <col min="13570" max="13824" width="3.25" style="1"/>
    <col min="13825" max="13825" width="1" style="1" customWidth="1"/>
    <col min="13826" max="14080" width="3.25" style="1"/>
    <col min="14081" max="14081" width="1" style="1" customWidth="1"/>
    <col min="14082" max="14336" width="3.25" style="1"/>
    <col min="14337" max="14337" width="1" style="1" customWidth="1"/>
    <col min="14338" max="14592" width="3.25" style="1"/>
    <col min="14593" max="14593" width="1" style="1" customWidth="1"/>
    <col min="14594" max="14848" width="3.25" style="1"/>
    <col min="14849" max="14849" width="1" style="1" customWidth="1"/>
    <col min="14850" max="15104" width="3.25" style="1"/>
    <col min="15105" max="15105" width="1" style="1" customWidth="1"/>
    <col min="15106" max="15360" width="3.25" style="1"/>
    <col min="15361" max="15361" width="1" style="1" customWidth="1"/>
    <col min="15362" max="15616" width="3.25" style="1"/>
    <col min="15617" max="15617" width="1" style="1" customWidth="1"/>
    <col min="15618" max="15872" width="3.25" style="1"/>
    <col min="15873" max="15873" width="1" style="1" customWidth="1"/>
    <col min="15874" max="16128" width="3.25" style="1"/>
    <col min="16129" max="16129" width="1" style="1" customWidth="1"/>
    <col min="16130" max="16384" width="3.25" style="1"/>
  </cols>
  <sheetData>
    <row r="1" spans="2:29" ht="15" customHeight="1" thickBot="1" x14ac:dyDescent="0.35"/>
    <row r="2" spans="2:29" ht="15" customHeight="1" x14ac:dyDescent="0.3">
      <c r="B2" s="147" t="s">
        <v>86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9"/>
    </row>
    <row r="3" spans="2:29" ht="15" customHeight="1" thickBot="1" x14ac:dyDescent="0.35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2"/>
    </row>
    <row r="4" spans="2:29" ht="15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9" ht="15" customHeight="1" x14ac:dyDescent="0.3">
      <c r="B5" s="153" t="s">
        <v>76</v>
      </c>
      <c r="C5" s="154"/>
      <c r="D5" s="154"/>
      <c r="E5" s="154" t="s">
        <v>77</v>
      </c>
      <c r="F5" s="154"/>
      <c r="G5" s="154"/>
      <c r="H5" s="154"/>
      <c r="I5" s="154"/>
      <c r="J5" s="154"/>
      <c r="K5" s="154"/>
      <c r="L5" s="154"/>
      <c r="M5" s="157" t="s">
        <v>1</v>
      </c>
      <c r="N5" s="157"/>
      <c r="O5" s="180"/>
      <c r="P5" s="180"/>
      <c r="Q5" s="180"/>
      <c r="R5" s="180"/>
      <c r="S5" s="180"/>
      <c r="T5" s="157" t="s">
        <v>2</v>
      </c>
      <c r="U5" s="157"/>
      <c r="V5" s="157"/>
      <c r="W5" s="157"/>
      <c r="X5" s="157"/>
      <c r="Y5" s="157"/>
      <c r="Z5" s="181"/>
    </row>
    <row r="6" spans="2:29" ht="15" customHeight="1" x14ac:dyDescent="0.3">
      <c r="B6" s="155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8" t="s">
        <v>3</v>
      </c>
      <c r="N6" s="158"/>
      <c r="O6" s="182"/>
      <c r="P6" s="182"/>
      <c r="Q6" s="182"/>
      <c r="R6" s="182"/>
      <c r="S6" s="182"/>
      <c r="T6" s="158" t="s">
        <v>4</v>
      </c>
      <c r="U6" s="158"/>
      <c r="V6" s="158"/>
      <c r="W6" s="158"/>
      <c r="X6" s="158"/>
      <c r="Y6" s="158"/>
      <c r="Z6" s="183"/>
    </row>
    <row r="7" spans="2:29" ht="15" customHeight="1" x14ac:dyDescent="0.3">
      <c r="B7" s="163" t="s">
        <v>78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 t="s">
        <v>6</v>
      </c>
      <c r="N7" s="134"/>
      <c r="O7" s="182"/>
      <c r="P7" s="182"/>
      <c r="Q7" s="182"/>
      <c r="R7" s="182"/>
      <c r="S7" s="182"/>
      <c r="T7" s="158" t="s">
        <v>7</v>
      </c>
      <c r="U7" s="158"/>
      <c r="V7" s="158"/>
      <c r="W7" s="158"/>
      <c r="X7" s="158"/>
      <c r="Y7" s="158"/>
      <c r="Z7" s="183"/>
    </row>
    <row r="8" spans="2:29" ht="15" customHeight="1" x14ac:dyDescent="0.3">
      <c r="B8" s="163" t="s">
        <v>79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 t="s">
        <v>9</v>
      </c>
      <c r="N8" s="134"/>
      <c r="O8" s="182"/>
      <c r="P8" s="182"/>
      <c r="Q8" s="182"/>
      <c r="R8" s="182"/>
      <c r="S8" s="182"/>
      <c r="T8" s="159"/>
      <c r="U8" s="159"/>
      <c r="V8" s="158"/>
      <c r="W8" s="158"/>
      <c r="X8" s="158"/>
      <c r="Y8" s="158"/>
      <c r="Z8" s="183"/>
    </row>
    <row r="9" spans="2:29" ht="15" customHeight="1" x14ac:dyDescent="0.3">
      <c r="B9" s="163" t="s">
        <v>80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 t="s">
        <v>11</v>
      </c>
      <c r="N9" s="134"/>
      <c r="O9" s="139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1"/>
    </row>
    <row r="10" spans="2:29" ht="15" customHeight="1" x14ac:dyDescent="0.3">
      <c r="B10" s="163" t="s">
        <v>81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1" t="s">
        <v>82</v>
      </c>
      <c r="N10" s="133"/>
      <c r="O10" s="139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1"/>
    </row>
    <row r="11" spans="2:29" ht="15" customHeight="1" thickBot="1" x14ac:dyDescent="0.35">
      <c r="B11" s="142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5"/>
    </row>
    <row r="12" spans="2:29" ht="15" customHeight="1" thickBot="1" x14ac:dyDescent="0.35"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3"/>
      <c r="N12" s="3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</row>
    <row r="13" spans="2:29" ht="15" customHeight="1" x14ac:dyDescent="0.3">
      <c r="B13" s="83" t="s">
        <v>14</v>
      </c>
      <c r="C13" s="84"/>
      <c r="D13" s="84"/>
      <c r="E13" s="84" t="s">
        <v>15</v>
      </c>
      <c r="F13" s="84"/>
      <c r="G13" s="84"/>
      <c r="H13" s="84"/>
      <c r="I13" s="85"/>
      <c r="K13" s="83" t="s">
        <v>83</v>
      </c>
      <c r="L13" s="84"/>
      <c r="M13" s="84"/>
      <c r="N13" s="84" t="s">
        <v>84</v>
      </c>
      <c r="O13" s="84"/>
      <c r="P13" s="84"/>
      <c r="Q13" s="84"/>
      <c r="R13" s="84"/>
      <c r="S13" s="84" t="s">
        <v>18</v>
      </c>
      <c r="T13" s="84"/>
      <c r="U13" s="84"/>
      <c r="V13" s="84" t="s">
        <v>19</v>
      </c>
      <c r="W13" s="84"/>
      <c r="X13" s="84"/>
      <c r="Y13" s="84"/>
      <c r="Z13" s="85"/>
    </row>
    <row r="14" spans="2:29" ht="15" customHeight="1" x14ac:dyDescent="0.3">
      <c r="B14" s="165" t="s">
        <v>20</v>
      </c>
      <c r="C14" s="166"/>
      <c r="D14" s="166"/>
      <c r="E14" s="167">
        <f>SUM(V13:V44)</f>
        <v>557500</v>
      </c>
      <c r="F14" s="167"/>
      <c r="G14" s="167"/>
      <c r="H14" s="167"/>
      <c r="I14" s="168"/>
      <c r="J14" s="4"/>
      <c r="K14" s="79" t="s">
        <v>21</v>
      </c>
      <c r="L14" s="69"/>
      <c r="M14" s="69"/>
      <c r="N14" s="122">
        <f>SUM('[2]01'!E4:M5)</f>
        <v>0</v>
      </c>
      <c r="O14" s="122"/>
      <c r="P14" s="122"/>
      <c r="Q14" s="122"/>
      <c r="R14" s="122"/>
      <c r="S14" s="69" t="s">
        <v>21</v>
      </c>
      <c r="T14" s="69"/>
      <c r="U14" s="69"/>
      <c r="V14" s="70">
        <v>0</v>
      </c>
      <c r="W14" s="70"/>
      <c r="X14" s="70"/>
      <c r="Y14" s="70"/>
      <c r="Z14" s="71"/>
      <c r="AC14" s="68">
        <v>0</v>
      </c>
    </row>
    <row r="15" spans="2:29" ht="15" customHeight="1" x14ac:dyDescent="0.3">
      <c r="B15" s="120"/>
      <c r="C15" s="121"/>
      <c r="D15" s="121"/>
      <c r="E15" s="122"/>
      <c r="F15" s="122"/>
      <c r="G15" s="122"/>
      <c r="H15" s="122"/>
      <c r="I15" s="123"/>
      <c r="J15" s="4"/>
      <c r="K15" s="79" t="s">
        <v>22</v>
      </c>
      <c r="L15" s="69"/>
      <c r="M15" s="69"/>
      <c r="N15" s="80">
        <f>SUM('[2]02'!E4:J5)</f>
        <v>0</v>
      </c>
      <c r="O15" s="81"/>
      <c r="P15" s="81"/>
      <c r="Q15" s="81"/>
      <c r="R15" s="82"/>
      <c r="S15" s="69" t="s">
        <v>22</v>
      </c>
      <c r="T15" s="69"/>
      <c r="U15" s="69"/>
      <c r="V15" s="70">
        <v>91500</v>
      </c>
      <c r="W15" s="70"/>
      <c r="X15" s="70"/>
      <c r="Y15" s="70"/>
      <c r="Z15" s="71"/>
      <c r="AC15" s="68">
        <v>91500</v>
      </c>
    </row>
    <row r="16" spans="2:29" ht="15" customHeight="1" x14ac:dyDescent="0.3">
      <c r="B16" s="120"/>
      <c r="C16" s="121"/>
      <c r="D16" s="121"/>
      <c r="E16" s="122"/>
      <c r="F16" s="122"/>
      <c r="G16" s="122"/>
      <c r="H16" s="122"/>
      <c r="I16" s="123"/>
      <c r="J16" s="4"/>
      <c r="K16" s="79" t="s">
        <v>23</v>
      </c>
      <c r="L16" s="69"/>
      <c r="M16" s="69"/>
      <c r="N16" s="80">
        <f>SUM('[2]03'!E4:J5)</f>
        <v>0</v>
      </c>
      <c r="O16" s="81"/>
      <c r="P16" s="81"/>
      <c r="Q16" s="81"/>
      <c r="R16" s="82"/>
      <c r="S16" s="69" t="s">
        <v>23</v>
      </c>
      <c r="T16" s="69"/>
      <c r="U16" s="69"/>
      <c r="V16" s="70">
        <v>17000</v>
      </c>
      <c r="W16" s="70"/>
      <c r="X16" s="70"/>
      <c r="Y16" s="70"/>
      <c r="Z16" s="71"/>
      <c r="AC16" s="68">
        <v>17000</v>
      </c>
    </row>
    <row r="17" spans="2:29" ht="15" customHeight="1" x14ac:dyDescent="0.3">
      <c r="B17" s="120"/>
      <c r="C17" s="121"/>
      <c r="D17" s="121"/>
      <c r="E17" s="122"/>
      <c r="F17" s="122"/>
      <c r="G17" s="122"/>
      <c r="H17" s="122"/>
      <c r="I17" s="123"/>
      <c r="J17" s="4"/>
      <c r="K17" s="79" t="s">
        <v>24</v>
      </c>
      <c r="L17" s="69"/>
      <c r="M17" s="69"/>
      <c r="N17" s="80">
        <f>SUM('[2]04'!E4:J5)</f>
        <v>0</v>
      </c>
      <c r="O17" s="81"/>
      <c r="P17" s="81"/>
      <c r="Q17" s="81"/>
      <c r="R17" s="82"/>
      <c r="S17" s="69" t="s">
        <v>24</v>
      </c>
      <c r="T17" s="69"/>
      <c r="U17" s="69"/>
      <c r="V17" s="70">
        <v>0</v>
      </c>
      <c r="W17" s="70"/>
      <c r="X17" s="70"/>
      <c r="Y17" s="70"/>
      <c r="Z17" s="71"/>
      <c r="AC17" s="68">
        <v>0</v>
      </c>
    </row>
    <row r="18" spans="2:29" ht="15" customHeight="1" x14ac:dyDescent="0.3">
      <c r="B18" s="120"/>
      <c r="C18" s="121"/>
      <c r="D18" s="121"/>
      <c r="E18" s="122"/>
      <c r="F18" s="122"/>
      <c r="G18" s="122"/>
      <c r="H18" s="122"/>
      <c r="I18" s="123"/>
      <c r="J18" s="4"/>
      <c r="K18" s="79" t="s">
        <v>25</v>
      </c>
      <c r="L18" s="69"/>
      <c r="M18" s="69"/>
      <c r="N18" s="80">
        <f>SUM('[2]05'!E4:J5)</f>
        <v>0</v>
      </c>
      <c r="O18" s="81"/>
      <c r="P18" s="81"/>
      <c r="Q18" s="81"/>
      <c r="R18" s="82"/>
      <c r="S18" s="69" t="s">
        <v>25</v>
      </c>
      <c r="T18" s="69"/>
      <c r="U18" s="69"/>
      <c r="V18" s="70">
        <v>47500</v>
      </c>
      <c r="W18" s="70"/>
      <c r="X18" s="70"/>
      <c r="Y18" s="70"/>
      <c r="Z18" s="71"/>
      <c r="AC18" s="68">
        <v>47500</v>
      </c>
    </row>
    <row r="19" spans="2:29" ht="15" customHeight="1" x14ac:dyDescent="0.3">
      <c r="B19" s="120"/>
      <c r="C19" s="121"/>
      <c r="D19" s="121"/>
      <c r="E19" s="122"/>
      <c r="F19" s="122"/>
      <c r="G19" s="122"/>
      <c r="H19" s="122"/>
      <c r="I19" s="123"/>
      <c r="J19" s="4"/>
      <c r="K19" s="79" t="s">
        <v>26</v>
      </c>
      <c r="L19" s="69"/>
      <c r="M19" s="69"/>
      <c r="N19" s="80">
        <f>SUM('[2]06'!E4:J5)</f>
        <v>0</v>
      </c>
      <c r="O19" s="81"/>
      <c r="P19" s="81"/>
      <c r="Q19" s="81"/>
      <c r="R19" s="82"/>
      <c r="S19" s="69" t="s">
        <v>26</v>
      </c>
      <c r="T19" s="69"/>
      <c r="U19" s="69"/>
      <c r="V19" s="70">
        <v>0</v>
      </c>
      <c r="W19" s="70"/>
      <c r="X19" s="70"/>
      <c r="Y19" s="70"/>
      <c r="Z19" s="71"/>
      <c r="AC19" s="68">
        <v>0</v>
      </c>
    </row>
    <row r="20" spans="2:29" ht="15" customHeight="1" x14ac:dyDescent="0.3">
      <c r="B20" s="120"/>
      <c r="C20" s="121"/>
      <c r="D20" s="121"/>
      <c r="E20" s="122"/>
      <c r="F20" s="122"/>
      <c r="G20" s="122"/>
      <c r="H20" s="122"/>
      <c r="I20" s="123"/>
      <c r="J20" s="4"/>
      <c r="K20" s="79" t="s">
        <v>27</v>
      </c>
      <c r="L20" s="69"/>
      <c r="M20" s="69"/>
      <c r="N20" s="80">
        <f>SUM('[2]07'!E4:J5)</f>
        <v>0</v>
      </c>
      <c r="O20" s="81"/>
      <c r="P20" s="81"/>
      <c r="Q20" s="81"/>
      <c r="R20" s="82"/>
      <c r="S20" s="69" t="s">
        <v>27</v>
      </c>
      <c r="T20" s="69"/>
      <c r="U20" s="69"/>
      <c r="V20" s="70">
        <v>0</v>
      </c>
      <c r="W20" s="70"/>
      <c r="X20" s="70"/>
      <c r="Y20" s="70"/>
      <c r="Z20" s="71"/>
      <c r="AC20" s="68">
        <v>0</v>
      </c>
    </row>
    <row r="21" spans="2:29" ht="15" customHeight="1" x14ac:dyDescent="0.3">
      <c r="B21" s="120"/>
      <c r="C21" s="121"/>
      <c r="D21" s="121"/>
      <c r="E21" s="122"/>
      <c r="F21" s="122"/>
      <c r="G21" s="122"/>
      <c r="H21" s="122"/>
      <c r="I21" s="123"/>
      <c r="J21" s="4"/>
      <c r="K21" s="79" t="s">
        <v>28</v>
      </c>
      <c r="L21" s="69"/>
      <c r="M21" s="69"/>
      <c r="N21" s="80">
        <f>SUM('[2]08'!E4:J5)</f>
        <v>0</v>
      </c>
      <c r="O21" s="81"/>
      <c r="P21" s="81"/>
      <c r="Q21" s="81"/>
      <c r="R21" s="82"/>
      <c r="S21" s="69" t="s">
        <v>28</v>
      </c>
      <c r="T21" s="69"/>
      <c r="U21" s="69"/>
      <c r="V21" s="70">
        <v>11000</v>
      </c>
      <c r="W21" s="70"/>
      <c r="X21" s="70"/>
      <c r="Y21" s="70"/>
      <c r="Z21" s="71"/>
      <c r="AC21" s="68">
        <v>11000</v>
      </c>
    </row>
    <row r="22" spans="2:29" ht="15" customHeight="1" x14ac:dyDescent="0.3">
      <c r="B22" s="120"/>
      <c r="C22" s="121"/>
      <c r="D22" s="121"/>
      <c r="E22" s="122"/>
      <c r="F22" s="122"/>
      <c r="G22" s="122"/>
      <c r="H22" s="122"/>
      <c r="I22" s="123"/>
      <c r="J22" s="4"/>
      <c r="K22" s="79" t="s">
        <v>29</v>
      </c>
      <c r="L22" s="69"/>
      <c r="M22" s="69"/>
      <c r="N22" s="80">
        <f>SUM('[2]09'!E4:J5)</f>
        <v>0</v>
      </c>
      <c r="O22" s="81"/>
      <c r="P22" s="81"/>
      <c r="Q22" s="81"/>
      <c r="R22" s="82"/>
      <c r="S22" s="69" t="s">
        <v>29</v>
      </c>
      <c r="T22" s="69"/>
      <c r="U22" s="69"/>
      <c r="V22" s="70">
        <v>51000</v>
      </c>
      <c r="W22" s="70"/>
      <c r="X22" s="70"/>
      <c r="Y22" s="70"/>
      <c r="Z22" s="71"/>
      <c r="AC22" s="68">
        <v>51000</v>
      </c>
    </row>
    <row r="23" spans="2:29" ht="15" customHeight="1" x14ac:dyDescent="0.3">
      <c r="B23" s="120"/>
      <c r="C23" s="121"/>
      <c r="D23" s="121"/>
      <c r="E23" s="122"/>
      <c r="F23" s="122"/>
      <c r="G23" s="122"/>
      <c r="H23" s="122"/>
      <c r="I23" s="123"/>
      <c r="J23" s="4"/>
      <c r="K23" s="79" t="s">
        <v>30</v>
      </c>
      <c r="L23" s="69"/>
      <c r="M23" s="69"/>
      <c r="N23" s="80">
        <f>SUM('[2]10'!E4:J5)</f>
        <v>0</v>
      </c>
      <c r="O23" s="81"/>
      <c r="P23" s="81"/>
      <c r="Q23" s="81"/>
      <c r="R23" s="82"/>
      <c r="S23" s="69" t="s">
        <v>30</v>
      </c>
      <c r="T23" s="69"/>
      <c r="U23" s="69"/>
      <c r="V23" s="70">
        <v>0</v>
      </c>
      <c r="W23" s="70"/>
      <c r="X23" s="70"/>
      <c r="Y23" s="70"/>
      <c r="Z23" s="71"/>
      <c r="AA23" s="15"/>
      <c r="AC23" s="68">
        <v>0</v>
      </c>
    </row>
    <row r="24" spans="2:29" ht="15" customHeight="1" x14ac:dyDescent="0.3">
      <c r="B24" s="120"/>
      <c r="C24" s="121"/>
      <c r="D24" s="121"/>
      <c r="E24" s="159"/>
      <c r="F24" s="159"/>
      <c r="G24" s="159"/>
      <c r="H24" s="159"/>
      <c r="I24" s="160"/>
      <c r="J24" s="4"/>
      <c r="K24" s="79" t="s">
        <v>31</v>
      </c>
      <c r="L24" s="69"/>
      <c r="M24" s="69"/>
      <c r="N24" s="80">
        <f>SUM('[2]11'!E4:J5)</f>
        <v>0</v>
      </c>
      <c r="O24" s="81"/>
      <c r="P24" s="81"/>
      <c r="Q24" s="81"/>
      <c r="R24" s="82"/>
      <c r="S24" s="69" t="s">
        <v>85</v>
      </c>
      <c r="T24" s="69"/>
      <c r="U24" s="69"/>
      <c r="V24" s="70">
        <v>17000</v>
      </c>
      <c r="W24" s="70"/>
      <c r="X24" s="70"/>
      <c r="Y24" s="70"/>
      <c r="Z24" s="71"/>
      <c r="AA24" s="15"/>
      <c r="AC24" s="68">
        <v>17000</v>
      </c>
    </row>
    <row r="25" spans="2:29" ht="15" customHeight="1" x14ac:dyDescent="0.3">
      <c r="B25" s="120"/>
      <c r="C25" s="121"/>
      <c r="D25" s="121"/>
      <c r="E25" s="159"/>
      <c r="F25" s="159"/>
      <c r="G25" s="159"/>
      <c r="H25" s="159"/>
      <c r="I25" s="160"/>
      <c r="J25" s="4"/>
      <c r="K25" s="79" t="s">
        <v>32</v>
      </c>
      <c r="L25" s="69"/>
      <c r="M25" s="69"/>
      <c r="N25" s="80">
        <f>SUM('[2]12'!E4:J5)</f>
        <v>0</v>
      </c>
      <c r="O25" s="81"/>
      <c r="P25" s="81"/>
      <c r="Q25" s="81"/>
      <c r="R25" s="82"/>
      <c r="S25" s="69" t="s">
        <v>32</v>
      </c>
      <c r="T25" s="69"/>
      <c r="U25" s="69"/>
      <c r="V25" s="70">
        <v>17000</v>
      </c>
      <c r="W25" s="70"/>
      <c r="X25" s="70"/>
      <c r="Y25" s="70"/>
      <c r="Z25" s="71"/>
      <c r="AC25" s="68">
        <v>17000</v>
      </c>
    </row>
    <row r="26" spans="2:29" ht="15" customHeight="1" x14ac:dyDescent="0.3">
      <c r="B26" s="120"/>
      <c r="C26" s="121"/>
      <c r="D26" s="121"/>
      <c r="E26" s="159"/>
      <c r="F26" s="159"/>
      <c r="G26" s="159"/>
      <c r="H26" s="159"/>
      <c r="I26" s="160"/>
      <c r="J26" s="4"/>
      <c r="K26" s="79" t="s">
        <v>33</v>
      </c>
      <c r="L26" s="69"/>
      <c r="M26" s="69"/>
      <c r="N26" s="80">
        <f>SUM('[2]13'!E4:J5)</f>
        <v>0</v>
      </c>
      <c r="O26" s="81"/>
      <c r="P26" s="81"/>
      <c r="Q26" s="81"/>
      <c r="R26" s="82"/>
      <c r="S26" s="69" t="s">
        <v>33</v>
      </c>
      <c r="T26" s="69"/>
      <c r="U26" s="69"/>
      <c r="V26" s="70">
        <v>0</v>
      </c>
      <c r="W26" s="70"/>
      <c r="X26" s="70"/>
      <c r="Y26" s="70"/>
      <c r="Z26" s="71"/>
      <c r="AA26" s="15"/>
      <c r="AC26" s="68">
        <v>0</v>
      </c>
    </row>
    <row r="27" spans="2:29" ht="15" customHeight="1" x14ac:dyDescent="0.3">
      <c r="B27" s="120"/>
      <c r="C27" s="121"/>
      <c r="D27" s="121"/>
      <c r="E27" s="159"/>
      <c r="F27" s="159"/>
      <c r="G27" s="159"/>
      <c r="H27" s="159"/>
      <c r="I27" s="160"/>
      <c r="J27" s="4"/>
      <c r="K27" s="79" t="s">
        <v>34</v>
      </c>
      <c r="L27" s="69"/>
      <c r="M27" s="69"/>
      <c r="N27" s="80">
        <f>SUM('[2]14'!E4:J5)</f>
        <v>0</v>
      </c>
      <c r="O27" s="81"/>
      <c r="P27" s="81"/>
      <c r="Q27" s="81"/>
      <c r="R27" s="82"/>
      <c r="S27" s="69" t="s">
        <v>34</v>
      </c>
      <c r="T27" s="69"/>
      <c r="U27" s="69"/>
      <c r="V27" s="70">
        <v>0</v>
      </c>
      <c r="W27" s="70"/>
      <c r="X27" s="70"/>
      <c r="Y27" s="70"/>
      <c r="Z27" s="71"/>
      <c r="AA27" s="15"/>
      <c r="AC27" s="68">
        <v>0</v>
      </c>
    </row>
    <row r="28" spans="2:29" ht="15" customHeight="1" x14ac:dyDescent="0.3">
      <c r="B28" s="120"/>
      <c r="C28" s="121"/>
      <c r="D28" s="121"/>
      <c r="E28" s="159"/>
      <c r="F28" s="159"/>
      <c r="G28" s="159"/>
      <c r="H28" s="159"/>
      <c r="I28" s="160"/>
      <c r="J28" s="4"/>
      <c r="K28" s="79" t="s">
        <v>35</v>
      </c>
      <c r="L28" s="69"/>
      <c r="M28" s="69"/>
      <c r="N28" s="80">
        <f>SUM('[2]15'!E4:J5)</f>
        <v>0</v>
      </c>
      <c r="O28" s="81"/>
      <c r="P28" s="81"/>
      <c r="Q28" s="81"/>
      <c r="R28" s="82"/>
      <c r="S28" s="69" t="s">
        <v>35</v>
      </c>
      <c r="T28" s="69"/>
      <c r="U28" s="69"/>
      <c r="V28" s="70">
        <v>50000</v>
      </c>
      <c r="W28" s="70"/>
      <c r="X28" s="70"/>
      <c r="Y28" s="70"/>
      <c r="Z28" s="71"/>
      <c r="AC28" s="68">
        <v>50000</v>
      </c>
    </row>
    <row r="29" spans="2:29" ht="15" customHeight="1" x14ac:dyDescent="0.3">
      <c r="B29" s="120"/>
      <c r="C29" s="121"/>
      <c r="D29" s="121"/>
      <c r="E29" s="159"/>
      <c r="F29" s="159"/>
      <c r="G29" s="159"/>
      <c r="H29" s="159"/>
      <c r="I29" s="160"/>
      <c r="J29" s="4"/>
      <c r="K29" s="79" t="s">
        <v>36</v>
      </c>
      <c r="L29" s="69"/>
      <c r="M29" s="69"/>
      <c r="N29" s="80">
        <f>SUM('[2]16'!E4:J5)</f>
        <v>0</v>
      </c>
      <c r="O29" s="81"/>
      <c r="P29" s="81"/>
      <c r="Q29" s="81"/>
      <c r="R29" s="82"/>
      <c r="S29" s="69" t="s">
        <v>36</v>
      </c>
      <c r="T29" s="69"/>
      <c r="U29" s="69"/>
      <c r="V29" s="70">
        <v>51000</v>
      </c>
      <c r="W29" s="70"/>
      <c r="X29" s="70"/>
      <c r="Y29" s="70"/>
      <c r="Z29" s="71"/>
      <c r="AC29" s="68">
        <v>51000</v>
      </c>
    </row>
    <row r="30" spans="2:29" ht="15" customHeight="1" x14ac:dyDescent="0.3">
      <c r="B30" s="120"/>
      <c r="C30" s="121"/>
      <c r="D30" s="121"/>
      <c r="E30" s="159"/>
      <c r="F30" s="159"/>
      <c r="G30" s="159"/>
      <c r="H30" s="159"/>
      <c r="I30" s="160"/>
      <c r="J30" s="4"/>
      <c r="K30" s="79" t="s">
        <v>37</v>
      </c>
      <c r="L30" s="69"/>
      <c r="M30" s="69"/>
      <c r="N30" s="80">
        <f>SUM('[2]17'!E4:J5)</f>
        <v>0</v>
      </c>
      <c r="O30" s="81"/>
      <c r="P30" s="81"/>
      <c r="Q30" s="81"/>
      <c r="R30" s="82"/>
      <c r="S30" s="69" t="s">
        <v>37</v>
      </c>
      <c r="T30" s="69"/>
      <c r="U30" s="69"/>
      <c r="V30" s="70">
        <v>47500</v>
      </c>
      <c r="W30" s="70"/>
      <c r="X30" s="70"/>
      <c r="Y30" s="70"/>
      <c r="Z30" s="71"/>
      <c r="AC30" s="68">
        <v>47500</v>
      </c>
    </row>
    <row r="31" spans="2:29" ht="15" customHeight="1" x14ac:dyDescent="0.3">
      <c r="B31" s="120"/>
      <c r="C31" s="121"/>
      <c r="D31" s="121"/>
      <c r="E31" s="159"/>
      <c r="F31" s="159"/>
      <c r="G31" s="159"/>
      <c r="H31" s="159"/>
      <c r="I31" s="160"/>
      <c r="J31" s="4"/>
      <c r="K31" s="79" t="s">
        <v>38</v>
      </c>
      <c r="L31" s="69"/>
      <c r="M31" s="69"/>
      <c r="N31" s="80">
        <f>SUM('[2]18'!E4:J5)</f>
        <v>0</v>
      </c>
      <c r="O31" s="81"/>
      <c r="P31" s="81"/>
      <c r="Q31" s="81"/>
      <c r="R31" s="82"/>
      <c r="S31" s="69" t="s">
        <v>38</v>
      </c>
      <c r="T31" s="69"/>
      <c r="U31" s="69"/>
      <c r="V31" s="70">
        <v>0</v>
      </c>
      <c r="W31" s="70"/>
      <c r="X31" s="70"/>
      <c r="Y31" s="70"/>
      <c r="Z31" s="71"/>
      <c r="AC31" s="68">
        <v>0</v>
      </c>
    </row>
    <row r="32" spans="2:29" ht="15" customHeight="1" x14ac:dyDescent="0.3">
      <c r="B32" s="120"/>
      <c r="C32" s="121"/>
      <c r="D32" s="121"/>
      <c r="E32" s="159"/>
      <c r="F32" s="159"/>
      <c r="G32" s="159"/>
      <c r="H32" s="159"/>
      <c r="I32" s="160"/>
      <c r="J32" s="4"/>
      <c r="K32" s="79" t="s">
        <v>39</v>
      </c>
      <c r="L32" s="69"/>
      <c r="M32" s="69"/>
      <c r="N32" s="80">
        <f>SUM('[2]19'!E4:J5)</f>
        <v>0</v>
      </c>
      <c r="O32" s="81"/>
      <c r="P32" s="81"/>
      <c r="Q32" s="81"/>
      <c r="R32" s="82"/>
      <c r="S32" s="69" t="s">
        <v>39</v>
      </c>
      <c r="T32" s="69"/>
      <c r="U32" s="69"/>
      <c r="V32" s="70">
        <v>28000</v>
      </c>
      <c r="W32" s="70"/>
      <c r="X32" s="70"/>
      <c r="Y32" s="70"/>
      <c r="Z32" s="71"/>
      <c r="AC32" s="68">
        <v>28000</v>
      </c>
    </row>
    <row r="33" spans="2:29" ht="15" customHeight="1" x14ac:dyDescent="0.3">
      <c r="B33" s="120"/>
      <c r="C33" s="121"/>
      <c r="D33" s="121"/>
      <c r="E33" s="159"/>
      <c r="F33" s="159"/>
      <c r="G33" s="159"/>
      <c r="H33" s="159"/>
      <c r="I33" s="160"/>
      <c r="J33" s="4"/>
      <c r="K33" s="79" t="s">
        <v>40</v>
      </c>
      <c r="L33" s="69"/>
      <c r="M33" s="69"/>
      <c r="N33" s="80">
        <f>SUM('[2]20'!E4:J5)</f>
        <v>0</v>
      </c>
      <c r="O33" s="81"/>
      <c r="P33" s="81"/>
      <c r="Q33" s="81"/>
      <c r="R33" s="82"/>
      <c r="S33" s="69" t="s">
        <v>40</v>
      </c>
      <c r="T33" s="69"/>
      <c r="U33" s="69"/>
      <c r="V33" s="70">
        <v>0</v>
      </c>
      <c r="W33" s="70"/>
      <c r="X33" s="70"/>
      <c r="Y33" s="70"/>
      <c r="Z33" s="71"/>
      <c r="AC33" s="68">
        <v>0</v>
      </c>
    </row>
    <row r="34" spans="2:29" ht="15" customHeight="1" x14ac:dyDescent="0.3">
      <c r="B34" s="120"/>
      <c r="C34" s="121"/>
      <c r="D34" s="121"/>
      <c r="E34" s="159"/>
      <c r="F34" s="159"/>
      <c r="G34" s="159"/>
      <c r="H34" s="159"/>
      <c r="I34" s="160"/>
      <c r="J34" s="4"/>
      <c r="K34" s="79" t="s">
        <v>41</v>
      </c>
      <c r="L34" s="69"/>
      <c r="M34" s="69"/>
      <c r="N34" s="80">
        <f>SUM('[2]21'!E4:J5)</f>
        <v>0</v>
      </c>
      <c r="O34" s="81"/>
      <c r="P34" s="81"/>
      <c r="Q34" s="81"/>
      <c r="R34" s="82"/>
      <c r="S34" s="69" t="s">
        <v>41</v>
      </c>
      <c r="T34" s="69"/>
      <c r="U34" s="69"/>
      <c r="V34" s="70">
        <v>0</v>
      </c>
      <c r="W34" s="70"/>
      <c r="X34" s="70"/>
      <c r="Y34" s="70"/>
      <c r="Z34" s="71"/>
      <c r="AC34" s="68">
        <v>0</v>
      </c>
    </row>
    <row r="35" spans="2:29" ht="15" customHeight="1" x14ac:dyDescent="0.3">
      <c r="B35" s="120"/>
      <c r="C35" s="121"/>
      <c r="D35" s="121"/>
      <c r="E35" s="159"/>
      <c r="F35" s="159"/>
      <c r="G35" s="159"/>
      <c r="H35" s="159"/>
      <c r="I35" s="160"/>
      <c r="J35" s="4"/>
      <c r="K35" s="79" t="s">
        <v>42</v>
      </c>
      <c r="L35" s="69"/>
      <c r="M35" s="69"/>
      <c r="N35" s="80">
        <f>SUM('[2]22'!E4:J5)</f>
        <v>0</v>
      </c>
      <c r="O35" s="81"/>
      <c r="P35" s="81"/>
      <c r="Q35" s="81"/>
      <c r="R35" s="82"/>
      <c r="S35" s="69" t="s">
        <v>42</v>
      </c>
      <c r="T35" s="69"/>
      <c r="U35" s="69"/>
      <c r="V35" s="70">
        <v>39000</v>
      </c>
      <c r="W35" s="70"/>
      <c r="X35" s="70"/>
      <c r="Y35" s="70"/>
      <c r="Z35" s="71"/>
      <c r="AC35" s="68">
        <v>39000</v>
      </c>
    </row>
    <row r="36" spans="2:29" ht="15" customHeight="1" thickBot="1" x14ac:dyDescent="0.35">
      <c r="B36" s="176"/>
      <c r="C36" s="177"/>
      <c r="D36" s="177"/>
      <c r="E36" s="178"/>
      <c r="F36" s="178"/>
      <c r="G36" s="178"/>
      <c r="H36" s="178"/>
      <c r="I36" s="179"/>
      <c r="J36" s="4"/>
      <c r="K36" s="79" t="s">
        <v>43</v>
      </c>
      <c r="L36" s="69"/>
      <c r="M36" s="69"/>
      <c r="N36" s="80">
        <f>SUM('[2]23'!E4:J5)</f>
        <v>0</v>
      </c>
      <c r="O36" s="81"/>
      <c r="P36" s="81"/>
      <c r="Q36" s="81"/>
      <c r="R36" s="82"/>
      <c r="S36" s="69" t="s">
        <v>43</v>
      </c>
      <c r="T36" s="69"/>
      <c r="U36" s="69"/>
      <c r="V36" s="70">
        <v>11000</v>
      </c>
      <c r="W36" s="70"/>
      <c r="X36" s="70"/>
      <c r="Y36" s="70"/>
      <c r="Z36" s="71"/>
      <c r="AC36" s="68">
        <v>11000</v>
      </c>
    </row>
    <row r="37" spans="2:29" ht="15" customHeight="1" x14ac:dyDescent="0.3">
      <c r="B37" s="83" t="s">
        <v>44</v>
      </c>
      <c r="C37" s="84"/>
      <c r="D37" s="84"/>
      <c r="E37" s="117">
        <f>SUM(N14:N44)</f>
        <v>0</v>
      </c>
      <c r="F37" s="117"/>
      <c r="G37" s="118"/>
      <c r="H37" s="118"/>
      <c r="I37" s="119"/>
      <c r="J37" s="4"/>
      <c r="K37" s="79" t="s">
        <v>45</v>
      </c>
      <c r="L37" s="69"/>
      <c r="M37" s="69"/>
      <c r="N37" s="80">
        <f>SUM('[2]24'!E4:J5)</f>
        <v>0</v>
      </c>
      <c r="O37" s="81"/>
      <c r="P37" s="81"/>
      <c r="Q37" s="81"/>
      <c r="R37" s="82"/>
      <c r="S37" s="69" t="s">
        <v>45</v>
      </c>
      <c r="T37" s="69"/>
      <c r="U37" s="69"/>
      <c r="V37" s="70">
        <v>51000</v>
      </c>
      <c r="W37" s="70"/>
      <c r="X37" s="70"/>
      <c r="Y37" s="70"/>
      <c r="Z37" s="71"/>
      <c r="AC37" s="68">
        <v>51000</v>
      </c>
    </row>
    <row r="38" spans="2:29" ht="15" customHeight="1" thickBot="1" x14ac:dyDescent="0.35">
      <c r="B38" s="113" t="s">
        <v>46</v>
      </c>
      <c r="C38" s="114"/>
      <c r="D38" s="114"/>
      <c r="E38" s="115">
        <f>SUM(E15:E37)</f>
        <v>0</v>
      </c>
      <c r="F38" s="115"/>
      <c r="G38" s="115"/>
      <c r="H38" s="115"/>
      <c r="I38" s="116"/>
      <c r="J38" s="4"/>
      <c r="K38" s="79" t="s">
        <v>47</v>
      </c>
      <c r="L38" s="69"/>
      <c r="M38" s="69"/>
      <c r="N38" s="80">
        <f>SUM('[2]25'!E4:J5)</f>
        <v>0</v>
      </c>
      <c r="O38" s="81"/>
      <c r="P38" s="81"/>
      <c r="Q38" s="81"/>
      <c r="R38" s="82"/>
      <c r="S38" s="69" t="s">
        <v>47</v>
      </c>
      <c r="T38" s="69"/>
      <c r="U38" s="69"/>
      <c r="V38" s="70">
        <v>0</v>
      </c>
      <c r="W38" s="70"/>
      <c r="X38" s="70"/>
      <c r="Y38" s="70"/>
      <c r="Z38" s="71"/>
      <c r="AC38" s="68">
        <v>0</v>
      </c>
    </row>
    <row r="39" spans="2:29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79" t="s">
        <v>48</v>
      </c>
      <c r="L39" s="69"/>
      <c r="M39" s="69"/>
      <c r="N39" s="80">
        <f>SUM('[2]26'!E4:J5)</f>
        <v>0</v>
      </c>
      <c r="O39" s="81"/>
      <c r="P39" s="81"/>
      <c r="Q39" s="81"/>
      <c r="R39" s="82"/>
      <c r="S39" s="69" t="s">
        <v>48</v>
      </c>
      <c r="T39" s="69"/>
      <c r="U39" s="69"/>
      <c r="V39" s="70">
        <v>28000</v>
      </c>
      <c r="W39" s="70"/>
      <c r="X39" s="70"/>
      <c r="Y39" s="70"/>
      <c r="Z39" s="71"/>
      <c r="AC39" s="68">
        <v>28000</v>
      </c>
    </row>
    <row r="40" spans="2:29" ht="15" customHeight="1" x14ac:dyDescent="0.3">
      <c r="B40" s="83" t="s">
        <v>49</v>
      </c>
      <c r="C40" s="84"/>
      <c r="D40" s="84"/>
      <c r="E40" s="84"/>
      <c r="F40" s="84"/>
      <c r="G40" s="84"/>
      <c r="H40" s="84"/>
      <c r="I40" s="85"/>
      <c r="K40" s="79" t="s">
        <v>50</v>
      </c>
      <c r="L40" s="69"/>
      <c r="M40" s="69"/>
      <c r="N40" s="80">
        <f>SUM('[2]27'!E4:J5)</f>
        <v>0</v>
      </c>
      <c r="O40" s="81"/>
      <c r="P40" s="81"/>
      <c r="Q40" s="81"/>
      <c r="R40" s="82"/>
      <c r="S40" s="69" t="s">
        <v>50</v>
      </c>
      <c r="T40" s="69"/>
      <c r="U40" s="69"/>
      <c r="V40" s="70">
        <f>SUM('[2]27'!Q149:Z150)</f>
        <v>0</v>
      </c>
      <c r="W40" s="70"/>
      <c r="X40" s="70"/>
      <c r="Y40" s="70"/>
      <c r="Z40" s="71"/>
    </row>
    <row r="41" spans="2:29" ht="15" customHeight="1" x14ac:dyDescent="0.3">
      <c r="B41" s="107">
        <v>0</v>
      </c>
      <c r="C41" s="108"/>
      <c r="D41" s="108"/>
      <c r="E41" s="108"/>
      <c r="F41" s="108"/>
      <c r="G41" s="108"/>
      <c r="H41" s="108"/>
      <c r="I41" s="109"/>
      <c r="K41" s="79" t="s">
        <v>51</v>
      </c>
      <c r="L41" s="69"/>
      <c r="M41" s="69"/>
      <c r="N41" s="80">
        <f>SUM('[2]28'!E4:J5)</f>
        <v>0</v>
      </c>
      <c r="O41" s="81"/>
      <c r="P41" s="81"/>
      <c r="Q41" s="81"/>
      <c r="R41" s="82"/>
      <c r="S41" s="69" t="s">
        <v>51</v>
      </c>
      <c r="T41" s="69"/>
      <c r="U41" s="69"/>
      <c r="V41" s="70">
        <f>SUM('[2]28'!Q149:Z150)</f>
        <v>0</v>
      </c>
      <c r="W41" s="70"/>
      <c r="X41" s="70"/>
      <c r="Y41" s="70"/>
      <c r="Z41" s="71"/>
    </row>
    <row r="42" spans="2:29" ht="15" customHeight="1" thickBot="1" x14ac:dyDescent="0.35">
      <c r="B42" s="110"/>
      <c r="C42" s="111"/>
      <c r="D42" s="111"/>
      <c r="E42" s="111"/>
      <c r="F42" s="111"/>
      <c r="G42" s="111"/>
      <c r="H42" s="111"/>
      <c r="I42" s="112"/>
      <c r="K42" s="79" t="s">
        <v>52</v>
      </c>
      <c r="L42" s="69"/>
      <c r="M42" s="69"/>
      <c r="N42" s="80">
        <f>SUM('[2]29'!E4:J5)</f>
        <v>0</v>
      </c>
      <c r="O42" s="81"/>
      <c r="P42" s="81"/>
      <c r="Q42" s="81"/>
      <c r="R42" s="82"/>
      <c r="S42" s="69" t="s">
        <v>52</v>
      </c>
      <c r="T42" s="69"/>
      <c r="U42" s="69"/>
      <c r="V42" s="70">
        <f>SUM('[2]29'!Q149:Z150)</f>
        <v>0</v>
      </c>
      <c r="W42" s="70"/>
      <c r="X42" s="70"/>
      <c r="Y42" s="70"/>
      <c r="Z42" s="71"/>
    </row>
    <row r="43" spans="2:29" ht="15" customHeight="1" x14ac:dyDescent="0.3">
      <c r="B43" s="95" t="s">
        <v>53</v>
      </c>
      <c r="C43" s="96"/>
      <c r="D43" s="96"/>
      <c r="E43" s="96"/>
      <c r="F43" s="96"/>
      <c r="G43" s="96"/>
      <c r="H43" s="96"/>
      <c r="I43" s="97"/>
      <c r="K43" s="79" t="s">
        <v>54</v>
      </c>
      <c r="L43" s="69"/>
      <c r="M43" s="69"/>
      <c r="N43" s="80">
        <f>SUM('[2]30'!E4:J5)</f>
        <v>0</v>
      </c>
      <c r="O43" s="81"/>
      <c r="P43" s="81"/>
      <c r="Q43" s="81"/>
      <c r="R43" s="82"/>
      <c r="S43" s="69" t="s">
        <v>54</v>
      </c>
      <c r="T43" s="69"/>
      <c r="U43" s="69"/>
      <c r="V43" s="70">
        <f>SUM('[2]30'!Q149:Z150)</f>
        <v>0</v>
      </c>
      <c r="W43" s="70"/>
      <c r="X43" s="70"/>
      <c r="Y43" s="70"/>
      <c r="Z43" s="71"/>
    </row>
    <row r="44" spans="2:29" ht="15" customHeight="1" x14ac:dyDescent="0.3">
      <c r="B44" s="98">
        <f>SUM(E14+B41)-E38</f>
        <v>557500</v>
      </c>
      <c r="C44" s="99"/>
      <c r="D44" s="99"/>
      <c r="E44" s="99"/>
      <c r="F44" s="99"/>
      <c r="G44" s="99"/>
      <c r="H44" s="99"/>
      <c r="I44" s="100"/>
      <c r="K44" s="79" t="s">
        <v>55</v>
      </c>
      <c r="L44" s="69"/>
      <c r="M44" s="69"/>
      <c r="N44" s="80">
        <f>SUM('[2]31'!E4:J5)</f>
        <v>0</v>
      </c>
      <c r="O44" s="81"/>
      <c r="P44" s="81"/>
      <c r="Q44" s="81"/>
      <c r="R44" s="82"/>
      <c r="S44" s="69" t="s">
        <v>55</v>
      </c>
      <c r="T44" s="69"/>
      <c r="U44" s="69"/>
      <c r="V44" s="70">
        <f>SUM('[2]31'!Q149:Z150)</f>
        <v>0</v>
      </c>
      <c r="W44" s="70"/>
      <c r="X44" s="70"/>
      <c r="Y44" s="70"/>
      <c r="Z44" s="71"/>
    </row>
    <row r="45" spans="2:29" ht="15" customHeight="1" thickBot="1" x14ac:dyDescent="0.35">
      <c r="B45" s="101"/>
      <c r="C45" s="102"/>
      <c r="D45" s="102"/>
      <c r="E45" s="102"/>
      <c r="F45" s="102"/>
      <c r="G45" s="102"/>
      <c r="H45" s="102"/>
      <c r="I45" s="103"/>
      <c r="K45" s="75" t="s">
        <v>56</v>
      </c>
      <c r="L45" s="76"/>
      <c r="M45" s="76"/>
      <c r="N45" s="77">
        <f>SUM(N14:N44)</f>
        <v>0</v>
      </c>
      <c r="O45" s="77"/>
      <c r="P45" s="77"/>
      <c r="Q45" s="77"/>
      <c r="R45" s="77"/>
      <c r="S45" s="76" t="s">
        <v>56</v>
      </c>
      <c r="T45" s="76"/>
      <c r="U45" s="76"/>
      <c r="V45" s="77">
        <f>SUM(V14:V44)</f>
        <v>557500</v>
      </c>
      <c r="W45" s="77"/>
      <c r="X45" s="77"/>
      <c r="Y45" s="77"/>
      <c r="Z45" s="78"/>
    </row>
    <row r="46" spans="2:29" ht="15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9" ht="15" customHeight="1" thickBot="1" x14ac:dyDescent="0.35">
      <c r="B47" s="104" t="s">
        <v>57</v>
      </c>
      <c r="C47" s="105"/>
      <c r="D47" s="105"/>
      <c r="E47" s="105"/>
      <c r="F47" s="105"/>
      <c r="G47" s="105"/>
      <c r="H47" s="105"/>
      <c r="I47" s="106"/>
    </row>
    <row r="48" spans="2:29" ht="15" customHeight="1" x14ac:dyDescent="0.3">
      <c r="B48" s="86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8"/>
    </row>
    <row r="49" spans="2:26" ht="15" customHeight="1" x14ac:dyDescent="0.3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1"/>
    </row>
    <row r="50" spans="2:26" ht="15" customHeight="1" x14ac:dyDescent="0.3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1"/>
    </row>
    <row r="51" spans="2:26" ht="15" customHeight="1" x14ac:dyDescent="0.3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1"/>
    </row>
    <row r="52" spans="2:26" ht="15" customHeight="1" thickBot="1" x14ac:dyDescent="0.35">
      <c r="B52" s="92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4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T52"/>
  <sheetViews>
    <sheetView workbookViewId="0">
      <selection activeCell="S16" sqref="S16:S17"/>
    </sheetView>
  </sheetViews>
  <sheetFormatPr defaultColWidth="10.25" defaultRowHeight="16.5" x14ac:dyDescent="0.3"/>
  <cols>
    <col min="1" max="3" width="5.375" style="5" customWidth="1"/>
    <col min="4" max="4" width="8.25" style="5" customWidth="1"/>
    <col min="5" max="5" width="11.875" style="5" customWidth="1"/>
    <col min="6" max="6" width="4.875" style="5" customWidth="1"/>
    <col min="7" max="7" width="10.25" style="5"/>
    <col min="8" max="8" width="31.75" style="5" customWidth="1"/>
    <col min="9" max="15" width="2.375" style="5" customWidth="1"/>
    <col min="16" max="16" width="9" style="5" customWidth="1"/>
    <col min="17" max="17" width="9" style="13" customWidth="1"/>
    <col min="18" max="20" width="9" style="14" customWidth="1"/>
    <col min="21" max="256" width="10.25" style="5"/>
    <col min="257" max="259" width="5.375" style="5" customWidth="1"/>
    <col min="260" max="260" width="8.25" style="5" customWidth="1"/>
    <col min="261" max="261" width="11.875" style="5" customWidth="1"/>
    <col min="262" max="262" width="4.875" style="5" customWidth="1"/>
    <col min="263" max="263" width="10.25" style="5"/>
    <col min="264" max="264" width="31.75" style="5" customWidth="1"/>
    <col min="265" max="271" width="2.375" style="5" customWidth="1"/>
    <col min="272" max="276" width="9" style="5" customWidth="1"/>
    <col min="277" max="512" width="10.25" style="5"/>
    <col min="513" max="515" width="5.375" style="5" customWidth="1"/>
    <col min="516" max="516" width="8.25" style="5" customWidth="1"/>
    <col min="517" max="517" width="11.875" style="5" customWidth="1"/>
    <col min="518" max="518" width="4.875" style="5" customWidth="1"/>
    <col min="519" max="519" width="10.25" style="5"/>
    <col min="520" max="520" width="31.75" style="5" customWidth="1"/>
    <col min="521" max="527" width="2.375" style="5" customWidth="1"/>
    <col min="528" max="532" width="9" style="5" customWidth="1"/>
    <col min="533" max="768" width="10.25" style="5"/>
    <col min="769" max="771" width="5.375" style="5" customWidth="1"/>
    <col min="772" max="772" width="8.25" style="5" customWidth="1"/>
    <col min="773" max="773" width="11.875" style="5" customWidth="1"/>
    <col min="774" max="774" width="4.875" style="5" customWidth="1"/>
    <col min="775" max="775" width="10.25" style="5"/>
    <col min="776" max="776" width="31.75" style="5" customWidth="1"/>
    <col min="777" max="783" width="2.375" style="5" customWidth="1"/>
    <col min="784" max="788" width="9" style="5" customWidth="1"/>
    <col min="789" max="1024" width="10.25" style="5"/>
    <col min="1025" max="1027" width="5.375" style="5" customWidth="1"/>
    <col min="1028" max="1028" width="8.25" style="5" customWidth="1"/>
    <col min="1029" max="1029" width="11.875" style="5" customWidth="1"/>
    <col min="1030" max="1030" width="4.875" style="5" customWidth="1"/>
    <col min="1031" max="1031" width="10.25" style="5"/>
    <col min="1032" max="1032" width="31.75" style="5" customWidth="1"/>
    <col min="1033" max="1039" width="2.375" style="5" customWidth="1"/>
    <col min="1040" max="1044" width="9" style="5" customWidth="1"/>
    <col min="1045" max="1280" width="10.25" style="5"/>
    <col min="1281" max="1283" width="5.375" style="5" customWidth="1"/>
    <col min="1284" max="1284" width="8.25" style="5" customWidth="1"/>
    <col min="1285" max="1285" width="11.875" style="5" customWidth="1"/>
    <col min="1286" max="1286" width="4.875" style="5" customWidth="1"/>
    <col min="1287" max="1287" width="10.25" style="5"/>
    <col min="1288" max="1288" width="31.75" style="5" customWidth="1"/>
    <col min="1289" max="1295" width="2.375" style="5" customWidth="1"/>
    <col min="1296" max="1300" width="9" style="5" customWidth="1"/>
    <col min="1301" max="1536" width="10.25" style="5"/>
    <col min="1537" max="1539" width="5.375" style="5" customWidth="1"/>
    <col min="1540" max="1540" width="8.25" style="5" customWidth="1"/>
    <col min="1541" max="1541" width="11.875" style="5" customWidth="1"/>
    <col min="1542" max="1542" width="4.875" style="5" customWidth="1"/>
    <col min="1543" max="1543" width="10.25" style="5"/>
    <col min="1544" max="1544" width="31.75" style="5" customWidth="1"/>
    <col min="1545" max="1551" width="2.375" style="5" customWidth="1"/>
    <col min="1552" max="1556" width="9" style="5" customWidth="1"/>
    <col min="1557" max="1792" width="10.25" style="5"/>
    <col min="1793" max="1795" width="5.375" style="5" customWidth="1"/>
    <col min="1796" max="1796" width="8.25" style="5" customWidth="1"/>
    <col min="1797" max="1797" width="11.875" style="5" customWidth="1"/>
    <col min="1798" max="1798" width="4.875" style="5" customWidth="1"/>
    <col min="1799" max="1799" width="10.25" style="5"/>
    <col min="1800" max="1800" width="31.75" style="5" customWidth="1"/>
    <col min="1801" max="1807" width="2.375" style="5" customWidth="1"/>
    <col min="1808" max="1812" width="9" style="5" customWidth="1"/>
    <col min="1813" max="2048" width="10.25" style="5"/>
    <col min="2049" max="2051" width="5.375" style="5" customWidth="1"/>
    <col min="2052" max="2052" width="8.25" style="5" customWidth="1"/>
    <col min="2053" max="2053" width="11.875" style="5" customWidth="1"/>
    <col min="2054" max="2054" width="4.875" style="5" customWidth="1"/>
    <col min="2055" max="2055" width="10.25" style="5"/>
    <col min="2056" max="2056" width="31.75" style="5" customWidth="1"/>
    <col min="2057" max="2063" width="2.375" style="5" customWidth="1"/>
    <col min="2064" max="2068" width="9" style="5" customWidth="1"/>
    <col min="2069" max="2304" width="10.25" style="5"/>
    <col min="2305" max="2307" width="5.375" style="5" customWidth="1"/>
    <col min="2308" max="2308" width="8.25" style="5" customWidth="1"/>
    <col min="2309" max="2309" width="11.875" style="5" customWidth="1"/>
    <col min="2310" max="2310" width="4.875" style="5" customWidth="1"/>
    <col min="2311" max="2311" width="10.25" style="5"/>
    <col min="2312" max="2312" width="31.75" style="5" customWidth="1"/>
    <col min="2313" max="2319" width="2.375" style="5" customWidth="1"/>
    <col min="2320" max="2324" width="9" style="5" customWidth="1"/>
    <col min="2325" max="2560" width="10.25" style="5"/>
    <col min="2561" max="2563" width="5.375" style="5" customWidth="1"/>
    <col min="2564" max="2564" width="8.25" style="5" customWidth="1"/>
    <col min="2565" max="2565" width="11.875" style="5" customWidth="1"/>
    <col min="2566" max="2566" width="4.875" style="5" customWidth="1"/>
    <col min="2567" max="2567" width="10.25" style="5"/>
    <col min="2568" max="2568" width="31.75" style="5" customWidth="1"/>
    <col min="2569" max="2575" width="2.375" style="5" customWidth="1"/>
    <col min="2576" max="2580" width="9" style="5" customWidth="1"/>
    <col min="2581" max="2816" width="10.25" style="5"/>
    <col min="2817" max="2819" width="5.375" style="5" customWidth="1"/>
    <col min="2820" max="2820" width="8.25" style="5" customWidth="1"/>
    <col min="2821" max="2821" width="11.875" style="5" customWidth="1"/>
    <col min="2822" max="2822" width="4.875" style="5" customWidth="1"/>
    <col min="2823" max="2823" width="10.25" style="5"/>
    <col min="2824" max="2824" width="31.75" style="5" customWidth="1"/>
    <col min="2825" max="2831" width="2.375" style="5" customWidth="1"/>
    <col min="2832" max="2836" width="9" style="5" customWidth="1"/>
    <col min="2837" max="3072" width="10.25" style="5"/>
    <col min="3073" max="3075" width="5.375" style="5" customWidth="1"/>
    <col min="3076" max="3076" width="8.25" style="5" customWidth="1"/>
    <col min="3077" max="3077" width="11.875" style="5" customWidth="1"/>
    <col min="3078" max="3078" width="4.875" style="5" customWidth="1"/>
    <col min="3079" max="3079" width="10.25" style="5"/>
    <col min="3080" max="3080" width="31.75" style="5" customWidth="1"/>
    <col min="3081" max="3087" width="2.375" style="5" customWidth="1"/>
    <col min="3088" max="3092" width="9" style="5" customWidth="1"/>
    <col min="3093" max="3328" width="10.25" style="5"/>
    <col min="3329" max="3331" width="5.375" style="5" customWidth="1"/>
    <col min="3332" max="3332" width="8.25" style="5" customWidth="1"/>
    <col min="3333" max="3333" width="11.875" style="5" customWidth="1"/>
    <col min="3334" max="3334" width="4.875" style="5" customWidth="1"/>
    <col min="3335" max="3335" width="10.25" style="5"/>
    <col min="3336" max="3336" width="31.75" style="5" customWidth="1"/>
    <col min="3337" max="3343" width="2.375" style="5" customWidth="1"/>
    <col min="3344" max="3348" width="9" style="5" customWidth="1"/>
    <col min="3349" max="3584" width="10.25" style="5"/>
    <col min="3585" max="3587" width="5.375" style="5" customWidth="1"/>
    <col min="3588" max="3588" width="8.25" style="5" customWidth="1"/>
    <col min="3589" max="3589" width="11.875" style="5" customWidth="1"/>
    <col min="3590" max="3590" width="4.875" style="5" customWidth="1"/>
    <col min="3591" max="3591" width="10.25" style="5"/>
    <col min="3592" max="3592" width="31.75" style="5" customWidth="1"/>
    <col min="3593" max="3599" width="2.375" style="5" customWidth="1"/>
    <col min="3600" max="3604" width="9" style="5" customWidth="1"/>
    <col min="3605" max="3840" width="10.25" style="5"/>
    <col min="3841" max="3843" width="5.375" style="5" customWidth="1"/>
    <col min="3844" max="3844" width="8.25" style="5" customWidth="1"/>
    <col min="3845" max="3845" width="11.875" style="5" customWidth="1"/>
    <col min="3846" max="3846" width="4.875" style="5" customWidth="1"/>
    <col min="3847" max="3847" width="10.25" style="5"/>
    <col min="3848" max="3848" width="31.75" style="5" customWidth="1"/>
    <col min="3849" max="3855" width="2.375" style="5" customWidth="1"/>
    <col min="3856" max="3860" width="9" style="5" customWidth="1"/>
    <col min="3861" max="4096" width="10.25" style="5"/>
    <col min="4097" max="4099" width="5.375" style="5" customWidth="1"/>
    <col min="4100" max="4100" width="8.25" style="5" customWidth="1"/>
    <col min="4101" max="4101" width="11.875" style="5" customWidth="1"/>
    <col min="4102" max="4102" width="4.875" style="5" customWidth="1"/>
    <col min="4103" max="4103" width="10.25" style="5"/>
    <col min="4104" max="4104" width="31.75" style="5" customWidth="1"/>
    <col min="4105" max="4111" width="2.375" style="5" customWidth="1"/>
    <col min="4112" max="4116" width="9" style="5" customWidth="1"/>
    <col min="4117" max="4352" width="10.25" style="5"/>
    <col min="4353" max="4355" width="5.375" style="5" customWidth="1"/>
    <col min="4356" max="4356" width="8.25" style="5" customWidth="1"/>
    <col min="4357" max="4357" width="11.875" style="5" customWidth="1"/>
    <col min="4358" max="4358" width="4.875" style="5" customWidth="1"/>
    <col min="4359" max="4359" width="10.25" style="5"/>
    <col min="4360" max="4360" width="31.75" style="5" customWidth="1"/>
    <col min="4361" max="4367" width="2.375" style="5" customWidth="1"/>
    <col min="4368" max="4372" width="9" style="5" customWidth="1"/>
    <col min="4373" max="4608" width="10.25" style="5"/>
    <col min="4609" max="4611" width="5.375" style="5" customWidth="1"/>
    <col min="4612" max="4612" width="8.25" style="5" customWidth="1"/>
    <col min="4613" max="4613" width="11.875" style="5" customWidth="1"/>
    <col min="4614" max="4614" width="4.875" style="5" customWidth="1"/>
    <col min="4615" max="4615" width="10.25" style="5"/>
    <col min="4616" max="4616" width="31.75" style="5" customWidth="1"/>
    <col min="4617" max="4623" width="2.375" style="5" customWidth="1"/>
    <col min="4624" max="4628" width="9" style="5" customWidth="1"/>
    <col min="4629" max="4864" width="10.25" style="5"/>
    <col min="4865" max="4867" width="5.375" style="5" customWidth="1"/>
    <col min="4868" max="4868" width="8.25" style="5" customWidth="1"/>
    <col min="4869" max="4869" width="11.875" style="5" customWidth="1"/>
    <col min="4870" max="4870" width="4.875" style="5" customWidth="1"/>
    <col min="4871" max="4871" width="10.25" style="5"/>
    <col min="4872" max="4872" width="31.75" style="5" customWidth="1"/>
    <col min="4873" max="4879" width="2.375" style="5" customWidth="1"/>
    <col min="4880" max="4884" width="9" style="5" customWidth="1"/>
    <col min="4885" max="5120" width="10.25" style="5"/>
    <col min="5121" max="5123" width="5.375" style="5" customWidth="1"/>
    <col min="5124" max="5124" width="8.25" style="5" customWidth="1"/>
    <col min="5125" max="5125" width="11.875" style="5" customWidth="1"/>
    <col min="5126" max="5126" width="4.875" style="5" customWidth="1"/>
    <col min="5127" max="5127" width="10.25" style="5"/>
    <col min="5128" max="5128" width="31.75" style="5" customWidth="1"/>
    <col min="5129" max="5135" width="2.375" style="5" customWidth="1"/>
    <col min="5136" max="5140" width="9" style="5" customWidth="1"/>
    <col min="5141" max="5376" width="10.25" style="5"/>
    <col min="5377" max="5379" width="5.375" style="5" customWidth="1"/>
    <col min="5380" max="5380" width="8.25" style="5" customWidth="1"/>
    <col min="5381" max="5381" width="11.875" style="5" customWidth="1"/>
    <col min="5382" max="5382" width="4.875" style="5" customWidth="1"/>
    <col min="5383" max="5383" width="10.25" style="5"/>
    <col min="5384" max="5384" width="31.75" style="5" customWidth="1"/>
    <col min="5385" max="5391" width="2.375" style="5" customWidth="1"/>
    <col min="5392" max="5396" width="9" style="5" customWidth="1"/>
    <col min="5397" max="5632" width="10.25" style="5"/>
    <col min="5633" max="5635" width="5.375" style="5" customWidth="1"/>
    <col min="5636" max="5636" width="8.25" style="5" customWidth="1"/>
    <col min="5637" max="5637" width="11.875" style="5" customWidth="1"/>
    <col min="5638" max="5638" width="4.875" style="5" customWidth="1"/>
    <col min="5639" max="5639" width="10.25" style="5"/>
    <col min="5640" max="5640" width="31.75" style="5" customWidth="1"/>
    <col min="5641" max="5647" width="2.375" style="5" customWidth="1"/>
    <col min="5648" max="5652" width="9" style="5" customWidth="1"/>
    <col min="5653" max="5888" width="10.25" style="5"/>
    <col min="5889" max="5891" width="5.375" style="5" customWidth="1"/>
    <col min="5892" max="5892" width="8.25" style="5" customWidth="1"/>
    <col min="5893" max="5893" width="11.875" style="5" customWidth="1"/>
    <col min="5894" max="5894" width="4.875" style="5" customWidth="1"/>
    <col min="5895" max="5895" width="10.25" style="5"/>
    <col min="5896" max="5896" width="31.75" style="5" customWidth="1"/>
    <col min="5897" max="5903" width="2.375" style="5" customWidth="1"/>
    <col min="5904" max="5908" width="9" style="5" customWidth="1"/>
    <col min="5909" max="6144" width="10.25" style="5"/>
    <col min="6145" max="6147" width="5.375" style="5" customWidth="1"/>
    <col min="6148" max="6148" width="8.25" style="5" customWidth="1"/>
    <col min="6149" max="6149" width="11.875" style="5" customWidth="1"/>
    <col min="6150" max="6150" width="4.875" style="5" customWidth="1"/>
    <col min="6151" max="6151" width="10.25" style="5"/>
    <col min="6152" max="6152" width="31.75" style="5" customWidth="1"/>
    <col min="6153" max="6159" width="2.375" style="5" customWidth="1"/>
    <col min="6160" max="6164" width="9" style="5" customWidth="1"/>
    <col min="6165" max="6400" width="10.25" style="5"/>
    <col min="6401" max="6403" width="5.375" style="5" customWidth="1"/>
    <col min="6404" max="6404" width="8.25" style="5" customWidth="1"/>
    <col min="6405" max="6405" width="11.875" style="5" customWidth="1"/>
    <col min="6406" max="6406" width="4.875" style="5" customWidth="1"/>
    <col min="6407" max="6407" width="10.25" style="5"/>
    <col min="6408" max="6408" width="31.75" style="5" customWidth="1"/>
    <col min="6409" max="6415" width="2.375" style="5" customWidth="1"/>
    <col min="6416" max="6420" width="9" style="5" customWidth="1"/>
    <col min="6421" max="6656" width="10.25" style="5"/>
    <col min="6657" max="6659" width="5.375" style="5" customWidth="1"/>
    <col min="6660" max="6660" width="8.25" style="5" customWidth="1"/>
    <col min="6661" max="6661" width="11.875" style="5" customWidth="1"/>
    <col min="6662" max="6662" width="4.875" style="5" customWidth="1"/>
    <col min="6663" max="6663" width="10.25" style="5"/>
    <col min="6664" max="6664" width="31.75" style="5" customWidth="1"/>
    <col min="6665" max="6671" width="2.375" style="5" customWidth="1"/>
    <col min="6672" max="6676" width="9" style="5" customWidth="1"/>
    <col min="6677" max="6912" width="10.25" style="5"/>
    <col min="6913" max="6915" width="5.375" style="5" customWidth="1"/>
    <col min="6916" max="6916" width="8.25" style="5" customWidth="1"/>
    <col min="6917" max="6917" width="11.875" style="5" customWidth="1"/>
    <col min="6918" max="6918" width="4.875" style="5" customWidth="1"/>
    <col min="6919" max="6919" width="10.25" style="5"/>
    <col min="6920" max="6920" width="31.75" style="5" customWidth="1"/>
    <col min="6921" max="6927" width="2.375" style="5" customWidth="1"/>
    <col min="6928" max="6932" width="9" style="5" customWidth="1"/>
    <col min="6933" max="7168" width="10.25" style="5"/>
    <col min="7169" max="7171" width="5.375" style="5" customWidth="1"/>
    <col min="7172" max="7172" width="8.25" style="5" customWidth="1"/>
    <col min="7173" max="7173" width="11.875" style="5" customWidth="1"/>
    <col min="7174" max="7174" width="4.875" style="5" customWidth="1"/>
    <col min="7175" max="7175" width="10.25" style="5"/>
    <col min="7176" max="7176" width="31.75" style="5" customWidth="1"/>
    <col min="7177" max="7183" width="2.375" style="5" customWidth="1"/>
    <col min="7184" max="7188" width="9" style="5" customWidth="1"/>
    <col min="7189" max="7424" width="10.25" style="5"/>
    <col min="7425" max="7427" width="5.375" style="5" customWidth="1"/>
    <col min="7428" max="7428" width="8.25" style="5" customWidth="1"/>
    <col min="7429" max="7429" width="11.875" style="5" customWidth="1"/>
    <col min="7430" max="7430" width="4.875" style="5" customWidth="1"/>
    <col min="7431" max="7431" width="10.25" style="5"/>
    <col min="7432" max="7432" width="31.75" style="5" customWidth="1"/>
    <col min="7433" max="7439" width="2.375" style="5" customWidth="1"/>
    <col min="7440" max="7444" width="9" style="5" customWidth="1"/>
    <col min="7445" max="7680" width="10.25" style="5"/>
    <col min="7681" max="7683" width="5.375" style="5" customWidth="1"/>
    <col min="7684" max="7684" width="8.25" style="5" customWidth="1"/>
    <col min="7685" max="7685" width="11.875" style="5" customWidth="1"/>
    <col min="7686" max="7686" width="4.875" style="5" customWidth="1"/>
    <col min="7687" max="7687" width="10.25" style="5"/>
    <col min="7688" max="7688" width="31.75" style="5" customWidth="1"/>
    <col min="7689" max="7695" width="2.375" style="5" customWidth="1"/>
    <col min="7696" max="7700" width="9" style="5" customWidth="1"/>
    <col min="7701" max="7936" width="10.25" style="5"/>
    <col min="7937" max="7939" width="5.375" style="5" customWidth="1"/>
    <col min="7940" max="7940" width="8.25" style="5" customWidth="1"/>
    <col min="7941" max="7941" width="11.875" style="5" customWidth="1"/>
    <col min="7942" max="7942" width="4.875" style="5" customWidth="1"/>
    <col min="7943" max="7943" width="10.25" style="5"/>
    <col min="7944" max="7944" width="31.75" style="5" customWidth="1"/>
    <col min="7945" max="7951" width="2.375" style="5" customWidth="1"/>
    <col min="7952" max="7956" width="9" style="5" customWidth="1"/>
    <col min="7957" max="8192" width="10.25" style="5"/>
    <col min="8193" max="8195" width="5.375" style="5" customWidth="1"/>
    <col min="8196" max="8196" width="8.25" style="5" customWidth="1"/>
    <col min="8197" max="8197" width="11.875" style="5" customWidth="1"/>
    <col min="8198" max="8198" width="4.875" style="5" customWidth="1"/>
    <col min="8199" max="8199" width="10.25" style="5"/>
    <col min="8200" max="8200" width="31.75" style="5" customWidth="1"/>
    <col min="8201" max="8207" width="2.375" style="5" customWidth="1"/>
    <col min="8208" max="8212" width="9" style="5" customWidth="1"/>
    <col min="8213" max="8448" width="10.25" style="5"/>
    <col min="8449" max="8451" width="5.375" style="5" customWidth="1"/>
    <col min="8452" max="8452" width="8.25" style="5" customWidth="1"/>
    <col min="8453" max="8453" width="11.875" style="5" customWidth="1"/>
    <col min="8454" max="8454" width="4.875" style="5" customWidth="1"/>
    <col min="8455" max="8455" width="10.25" style="5"/>
    <col min="8456" max="8456" width="31.75" style="5" customWidth="1"/>
    <col min="8457" max="8463" width="2.375" style="5" customWidth="1"/>
    <col min="8464" max="8468" width="9" style="5" customWidth="1"/>
    <col min="8469" max="8704" width="10.25" style="5"/>
    <col min="8705" max="8707" width="5.375" style="5" customWidth="1"/>
    <col min="8708" max="8708" width="8.25" style="5" customWidth="1"/>
    <col min="8709" max="8709" width="11.875" style="5" customWidth="1"/>
    <col min="8710" max="8710" width="4.875" style="5" customWidth="1"/>
    <col min="8711" max="8711" width="10.25" style="5"/>
    <col min="8712" max="8712" width="31.75" style="5" customWidth="1"/>
    <col min="8713" max="8719" width="2.375" style="5" customWidth="1"/>
    <col min="8720" max="8724" width="9" style="5" customWidth="1"/>
    <col min="8725" max="8960" width="10.25" style="5"/>
    <col min="8961" max="8963" width="5.375" style="5" customWidth="1"/>
    <col min="8964" max="8964" width="8.25" style="5" customWidth="1"/>
    <col min="8965" max="8965" width="11.875" style="5" customWidth="1"/>
    <col min="8966" max="8966" width="4.875" style="5" customWidth="1"/>
    <col min="8967" max="8967" width="10.25" style="5"/>
    <col min="8968" max="8968" width="31.75" style="5" customWidth="1"/>
    <col min="8969" max="8975" width="2.375" style="5" customWidth="1"/>
    <col min="8976" max="8980" width="9" style="5" customWidth="1"/>
    <col min="8981" max="9216" width="10.25" style="5"/>
    <col min="9217" max="9219" width="5.375" style="5" customWidth="1"/>
    <col min="9220" max="9220" width="8.25" style="5" customWidth="1"/>
    <col min="9221" max="9221" width="11.875" style="5" customWidth="1"/>
    <col min="9222" max="9222" width="4.875" style="5" customWidth="1"/>
    <col min="9223" max="9223" width="10.25" style="5"/>
    <col min="9224" max="9224" width="31.75" style="5" customWidth="1"/>
    <col min="9225" max="9231" width="2.375" style="5" customWidth="1"/>
    <col min="9232" max="9236" width="9" style="5" customWidth="1"/>
    <col min="9237" max="9472" width="10.25" style="5"/>
    <col min="9473" max="9475" width="5.375" style="5" customWidth="1"/>
    <col min="9476" max="9476" width="8.25" style="5" customWidth="1"/>
    <col min="9477" max="9477" width="11.875" style="5" customWidth="1"/>
    <col min="9478" max="9478" width="4.875" style="5" customWidth="1"/>
    <col min="9479" max="9479" width="10.25" style="5"/>
    <col min="9480" max="9480" width="31.75" style="5" customWidth="1"/>
    <col min="9481" max="9487" width="2.375" style="5" customWidth="1"/>
    <col min="9488" max="9492" width="9" style="5" customWidth="1"/>
    <col min="9493" max="9728" width="10.25" style="5"/>
    <col min="9729" max="9731" width="5.375" style="5" customWidth="1"/>
    <col min="9732" max="9732" width="8.25" style="5" customWidth="1"/>
    <col min="9733" max="9733" width="11.875" style="5" customWidth="1"/>
    <col min="9734" max="9734" width="4.875" style="5" customWidth="1"/>
    <col min="9735" max="9735" width="10.25" style="5"/>
    <col min="9736" max="9736" width="31.75" style="5" customWidth="1"/>
    <col min="9737" max="9743" width="2.375" style="5" customWidth="1"/>
    <col min="9744" max="9748" width="9" style="5" customWidth="1"/>
    <col min="9749" max="9984" width="10.25" style="5"/>
    <col min="9985" max="9987" width="5.375" style="5" customWidth="1"/>
    <col min="9988" max="9988" width="8.25" style="5" customWidth="1"/>
    <col min="9989" max="9989" width="11.875" style="5" customWidth="1"/>
    <col min="9990" max="9990" width="4.875" style="5" customWidth="1"/>
    <col min="9991" max="9991" width="10.25" style="5"/>
    <col min="9992" max="9992" width="31.75" style="5" customWidth="1"/>
    <col min="9993" max="9999" width="2.375" style="5" customWidth="1"/>
    <col min="10000" max="10004" width="9" style="5" customWidth="1"/>
    <col min="10005" max="10240" width="10.25" style="5"/>
    <col min="10241" max="10243" width="5.375" style="5" customWidth="1"/>
    <col min="10244" max="10244" width="8.25" style="5" customWidth="1"/>
    <col min="10245" max="10245" width="11.875" style="5" customWidth="1"/>
    <col min="10246" max="10246" width="4.875" style="5" customWidth="1"/>
    <col min="10247" max="10247" width="10.25" style="5"/>
    <col min="10248" max="10248" width="31.75" style="5" customWidth="1"/>
    <col min="10249" max="10255" width="2.375" style="5" customWidth="1"/>
    <col min="10256" max="10260" width="9" style="5" customWidth="1"/>
    <col min="10261" max="10496" width="10.25" style="5"/>
    <col min="10497" max="10499" width="5.375" style="5" customWidth="1"/>
    <col min="10500" max="10500" width="8.25" style="5" customWidth="1"/>
    <col min="10501" max="10501" width="11.875" style="5" customWidth="1"/>
    <col min="10502" max="10502" width="4.875" style="5" customWidth="1"/>
    <col min="10503" max="10503" width="10.25" style="5"/>
    <col min="10504" max="10504" width="31.75" style="5" customWidth="1"/>
    <col min="10505" max="10511" width="2.375" style="5" customWidth="1"/>
    <col min="10512" max="10516" width="9" style="5" customWidth="1"/>
    <col min="10517" max="10752" width="10.25" style="5"/>
    <col min="10753" max="10755" width="5.375" style="5" customWidth="1"/>
    <col min="10756" max="10756" width="8.25" style="5" customWidth="1"/>
    <col min="10757" max="10757" width="11.875" style="5" customWidth="1"/>
    <col min="10758" max="10758" width="4.875" style="5" customWidth="1"/>
    <col min="10759" max="10759" width="10.25" style="5"/>
    <col min="10760" max="10760" width="31.75" style="5" customWidth="1"/>
    <col min="10761" max="10767" width="2.375" style="5" customWidth="1"/>
    <col min="10768" max="10772" width="9" style="5" customWidth="1"/>
    <col min="10773" max="11008" width="10.25" style="5"/>
    <col min="11009" max="11011" width="5.375" style="5" customWidth="1"/>
    <col min="11012" max="11012" width="8.25" style="5" customWidth="1"/>
    <col min="11013" max="11013" width="11.875" style="5" customWidth="1"/>
    <col min="11014" max="11014" width="4.875" style="5" customWidth="1"/>
    <col min="11015" max="11015" width="10.25" style="5"/>
    <col min="11016" max="11016" width="31.75" style="5" customWidth="1"/>
    <col min="11017" max="11023" width="2.375" style="5" customWidth="1"/>
    <col min="11024" max="11028" width="9" style="5" customWidth="1"/>
    <col min="11029" max="11264" width="10.25" style="5"/>
    <col min="11265" max="11267" width="5.375" style="5" customWidth="1"/>
    <col min="11268" max="11268" width="8.25" style="5" customWidth="1"/>
    <col min="11269" max="11269" width="11.875" style="5" customWidth="1"/>
    <col min="11270" max="11270" width="4.875" style="5" customWidth="1"/>
    <col min="11271" max="11271" width="10.25" style="5"/>
    <col min="11272" max="11272" width="31.75" style="5" customWidth="1"/>
    <col min="11273" max="11279" width="2.375" style="5" customWidth="1"/>
    <col min="11280" max="11284" width="9" style="5" customWidth="1"/>
    <col min="11285" max="11520" width="10.25" style="5"/>
    <col min="11521" max="11523" width="5.375" style="5" customWidth="1"/>
    <col min="11524" max="11524" width="8.25" style="5" customWidth="1"/>
    <col min="11525" max="11525" width="11.875" style="5" customWidth="1"/>
    <col min="11526" max="11526" width="4.875" style="5" customWidth="1"/>
    <col min="11527" max="11527" width="10.25" style="5"/>
    <col min="11528" max="11528" width="31.75" style="5" customWidth="1"/>
    <col min="11529" max="11535" width="2.375" style="5" customWidth="1"/>
    <col min="11536" max="11540" width="9" style="5" customWidth="1"/>
    <col min="11541" max="11776" width="10.25" style="5"/>
    <col min="11777" max="11779" width="5.375" style="5" customWidth="1"/>
    <col min="11780" max="11780" width="8.25" style="5" customWidth="1"/>
    <col min="11781" max="11781" width="11.875" style="5" customWidth="1"/>
    <col min="11782" max="11782" width="4.875" style="5" customWidth="1"/>
    <col min="11783" max="11783" width="10.25" style="5"/>
    <col min="11784" max="11784" width="31.75" style="5" customWidth="1"/>
    <col min="11785" max="11791" width="2.375" style="5" customWidth="1"/>
    <col min="11792" max="11796" width="9" style="5" customWidth="1"/>
    <col min="11797" max="12032" width="10.25" style="5"/>
    <col min="12033" max="12035" width="5.375" style="5" customWidth="1"/>
    <col min="12036" max="12036" width="8.25" style="5" customWidth="1"/>
    <col min="12037" max="12037" width="11.875" style="5" customWidth="1"/>
    <col min="12038" max="12038" width="4.875" style="5" customWidth="1"/>
    <col min="12039" max="12039" width="10.25" style="5"/>
    <col min="12040" max="12040" width="31.75" style="5" customWidth="1"/>
    <col min="12041" max="12047" width="2.375" style="5" customWidth="1"/>
    <col min="12048" max="12052" width="9" style="5" customWidth="1"/>
    <col min="12053" max="12288" width="10.25" style="5"/>
    <col min="12289" max="12291" width="5.375" style="5" customWidth="1"/>
    <col min="12292" max="12292" width="8.25" style="5" customWidth="1"/>
    <col min="12293" max="12293" width="11.875" style="5" customWidth="1"/>
    <col min="12294" max="12294" width="4.875" style="5" customWidth="1"/>
    <col min="12295" max="12295" width="10.25" style="5"/>
    <col min="12296" max="12296" width="31.75" style="5" customWidth="1"/>
    <col min="12297" max="12303" width="2.375" style="5" customWidth="1"/>
    <col min="12304" max="12308" width="9" style="5" customWidth="1"/>
    <col min="12309" max="12544" width="10.25" style="5"/>
    <col min="12545" max="12547" width="5.375" style="5" customWidth="1"/>
    <col min="12548" max="12548" width="8.25" style="5" customWidth="1"/>
    <col min="12549" max="12549" width="11.875" style="5" customWidth="1"/>
    <col min="12550" max="12550" width="4.875" style="5" customWidth="1"/>
    <col min="12551" max="12551" width="10.25" style="5"/>
    <col min="12552" max="12552" width="31.75" style="5" customWidth="1"/>
    <col min="12553" max="12559" width="2.375" style="5" customWidth="1"/>
    <col min="12560" max="12564" width="9" style="5" customWidth="1"/>
    <col min="12565" max="12800" width="10.25" style="5"/>
    <col min="12801" max="12803" width="5.375" style="5" customWidth="1"/>
    <col min="12804" max="12804" width="8.25" style="5" customWidth="1"/>
    <col min="12805" max="12805" width="11.875" style="5" customWidth="1"/>
    <col min="12806" max="12806" width="4.875" style="5" customWidth="1"/>
    <col min="12807" max="12807" width="10.25" style="5"/>
    <col min="12808" max="12808" width="31.75" style="5" customWidth="1"/>
    <col min="12809" max="12815" width="2.375" style="5" customWidth="1"/>
    <col min="12816" max="12820" width="9" style="5" customWidth="1"/>
    <col min="12821" max="13056" width="10.25" style="5"/>
    <col min="13057" max="13059" width="5.375" style="5" customWidth="1"/>
    <col min="13060" max="13060" width="8.25" style="5" customWidth="1"/>
    <col min="13061" max="13061" width="11.875" style="5" customWidth="1"/>
    <col min="13062" max="13062" width="4.875" style="5" customWidth="1"/>
    <col min="13063" max="13063" width="10.25" style="5"/>
    <col min="13064" max="13064" width="31.75" style="5" customWidth="1"/>
    <col min="13065" max="13071" width="2.375" style="5" customWidth="1"/>
    <col min="13072" max="13076" width="9" style="5" customWidth="1"/>
    <col min="13077" max="13312" width="10.25" style="5"/>
    <col min="13313" max="13315" width="5.375" style="5" customWidth="1"/>
    <col min="13316" max="13316" width="8.25" style="5" customWidth="1"/>
    <col min="13317" max="13317" width="11.875" style="5" customWidth="1"/>
    <col min="13318" max="13318" width="4.875" style="5" customWidth="1"/>
    <col min="13319" max="13319" width="10.25" style="5"/>
    <col min="13320" max="13320" width="31.75" style="5" customWidth="1"/>
    <col min="13321" max="13327" width="2.375" style="5" customWidth="1"/>
    <col min="13328" max="13332" width="9" style="5" customWidth="1"/>
    <col min="13333" max="13568" width="10.25" style="5"/>
    <col min="13569" max="13571" width="5.375" style="5" customWidth="1"/>
    <col min="13572" max="13572" width="8.25" style="5" customWidth="1"/>
    <col min="13573" max="13573" width="11.875" style="5" customWidth="1"/>
    <col min="13574" max="13574" width="4.875" style="5" customWidth="1"/>
    <col min="13575" max="13575" width="10.25" style="5"/>
    <col min="13576" max="13576" width="31.75" style="5" customWidth="1"/>
    <col min="13577" max="13583" width="2.375" style="5" customWidth="1"/>
    <col min="13584" max="13588" width="9" style="5" customWidth="1"/>
    <col min="13589" max="13824" width="10.25" style="5"/>
    <col min="13825" max="13827" width="5.375" style="5" customWidth="1"/>
    <col min="13828" max="13828" width="8.25" style="5" customWidth="1"/>
    <col min="13829" max="13829" width="11.875" style="5" customWidth="1"/>
    <col min="13830" max="13830" width="4.875" style="5" customWidth="1"/>
    <col min="13831" max="13831" width="10.25" style="5"/>
    <col min="13832" max="13832" width="31.75" style="5" customWidth="1"/>
    <col min="13833" max="13839" width="2.375" style="5" customWidth="1"/>
    <col min="13840" max="13844" width="9" style="5" customWidth="1"/>
    <col min="13845" max="14080" width="10.25" style="5"/>
    <col min="14081" max="14083" width="5.375" style="5" customWidth="1"/>
    <col min="14084" max="14084" width="8.25" style="5" customWidth="1"/>
    <col min="14085" max="14085" width="11.875" style="5" customWidth="1"/>
    <col min="14086" max="14086" width="4.875" style="5" customWidth="1"/>
    <col min="14087" max="14087" width="10.25" style="5"/>
    <col min="14088" max="14088" width="31.75" style="5" customWidth="1"/>
    <col min="14089" max="14095" width="2.375" style="5" customWidth="1"/>
    <col min="14096" max="14100" width="9" style="5" customWidth="1"/>
    <col min="14101" max="14336" width="10.25" style="5"/>
    <col min="14337" max="14339" width="5.375" style="5" customWidth="1"/>
    <col min="14340" max="14340" width="8.25" style="5" customWidth="1"/>
    <col min="14341" max="14341" width="11.875" style="5" customWidth="1"/>
    <col min="14342" max="14342" width="4.875" style="5" customWidth="1"/>
    <col min="14343" max="14343" width="10.25" style="5"/>
    <col min="14344" max="14344" width="31.75" style="5" customWidth="1"/>
    <col min="14345" max="14351" width="2.375" style="5" customWidth="1"/>
    <col min="14352" max="14356" width="9" style="5" customWidth="1"/>
    <col min="14357" max="14592" width="10.25" style="5"/>
    <col min="14593" max="14595" width="5.375" style="5" customWidth="1"/>
    <col min="14596" max="14596" width="8.25" style="5" customWidth="1"/>
    <col min="14597" max="14597" width="11.875" style="5" customWidth="1"/>
    <col min="14598" max="14598" width="4.875" style="5" customWidth="1"/>
    <col min="14599" max="14599" width="10.25" style="5"/>
    <col min="14600" max="14600" width="31.75" style="5" customWidth="1"/>
    <col min="14601" max="14607" width="2.375" style="5" customWidth="1"/>
    <col min="14608" max="14612" width="9" style="5" customWidth="1"/>
    <col min="14613" max="14848" width="10.25" style="5"/>
    <col min="14849" max="14851" width="5.375" style="5" customWidth="1"/>
    <col min="14852" max="14852" width="8.25" style="5" customWidth="1"/>
    <col min="14853" max="14853" width="11.875" style="5" customWidth="1"/>
    <col min="14854" max="14854" width="4.875" style="5" customWidth="1"/>
    <col min="14855" max="14855" width="10.25" style="5"/>
    <col min="14856" max="14856" width="31.75" style="5" customWidth="1"/>
    <col min="14857" max="14863" width="2.375" style="5" customWidth="1"/>
    <col min="14864" max="14868" width="9" style="5" customWidth="1"/>
    <col min="14869" max="15104" width="10.25" style="5"/>
    <col min="15105" max="15107" width="5.375" style="5" customWidth="1"/>
    <col min="15108" max="15108" width="8.25" style="5" customWidth="1"/>
    <col min="15109" max="15109" width="11.875" style="5" customWidth="1"/>
    <col min="15110" max="15110" width="4.875" style="5" customWidth="1"/>
    <col min="15111" max="15111" width="10.25" style="5"/>
    <col min="15112" max="15112" width="31.75" style="5" customWidth="1"/>
    <col min="15113" max="15119" width="2.375" style="5" customWidth="1"/>
    <col min="15120" max="15124" width="9" style="5" customWidth="1"/>
    <col min="15125" max="15360" width="10.25" style="5"/>
    <col min="15361" max="15363" width="5.375" style="5" customWidth="1"/>
    <col min="15364" max="15364" width="8.25" style="5" customWidth="1"/>
    <col min="15365" max="15365" width="11.875" style="5" customWidth="1"/>
    <col min="15366" max="15366" width="4.875" style="5" customWidth="1"/>
    <col min="15367" max="15367" width="10.25" style="5"/>
    <col min="15368" max="15368" width="31.75" style="5" customWidth="1"/>
    <col min="15369" max="15375" width="2.375" style="5" customWidth="1"/>
    <col min="15376" max="15380" width="9" style="5" customWidth="1"/>
    <col min="15381" max="15616" width="10.25" style="5"/>
    <col min="15617" max="15619" width="5.375" style="5" customWidth="1"/>
    <col min="15620" max="15620" width="8.25" style="5" customWidth="1"/>
    <col min="15621" max="15621" width="11.875" style="5" customWidth="1"/>
    <col min="15622" max="15622" width="4.875" style="5" customWidth="1"/>
    <col min="15623" max="15623" width="10.25" style="5"/>
    <col min="15624" max="15624" width="31.75" style="5" customWidth="1"/>
    <col min="15625" max="15631" width="2.375" style="5" customWidth="1"/>
    <col min="15632" max="15636" width="9" style="5" customWidth="1"/>
    <col min="15637" max="15872" width="10.25" style="5"/>
    <col min="15873" max="15875" width="5.375" style="5" customWidth="1"/>
    <col min="15876" max="15876" width="8.25" style="5" customWidth="1"/>
    <col min="15877" max="15877" width="11.875" style="5" customWidth="1"/>
    <col min="15878" max="15878" width="4.875" style="5" customWidth="1"/>
    <col min="15879" max="15879" width="10.25" style="5"/>
    <col min="15880" max="15880" width="31.75" style="5" customWidth="1"/>
    <col min="15881" max="15887" width="2.375" style="5" customWidth="1"/>
    <col min="15888" max="15892" width="9" style="5" customWidth="1"/>
    <col min="15893" max="16128" width="10.25" style="5"/>
    <col min="16129" max="16131" width="5.375" style="5" customWidth="1"/>
    <col min="16132" max="16132" width="8.25" style="5" customWidth="1"/>
    <col min="16133" max="16133" width="11.875" style="5" customWidth="1"/>
    <col min="16134" max="16134" width="4.875" style="5" customWidth="1"/>
    <col min="16135" max="16135" width="10.25" style="5"/>
    <col min="16136" max="16136" width="31.75" style="5" customWidth="1"/>
    <col min="16137" max="16143" width="2.375" style="5" customWidth="1"/>
    <col min="16144" max="16148" width="9" style="5" customWidth="1"/>
    <col min="16149" max="16384" width="10.25" style="5"/>
  </cols>
  <sheetData>
    <row r="1" spans="1:20" s="12" customFormat="1" ht="30" customHeight="1" x14ac:dyDescent="0.3">
      <c r="A1" s="9" t="s">
        <v>4817</v>
      </c>
      <c r="B1" s="9" t="s">
        <v>4818</v>
      </c>
      <c r="C1" s="9" t="s">
        <v>4819</v>
      </c>
      <c r="D1" s="9" t="s">
        <v>62</v>
      </c>
      <c r="E1" s="9" t="s">
        <v>63</v>
      </c>
      <c r="F1" s="9" t="s">
        <v>64</v>
      </c>
      <c r="G1" s="9" t="s">
        <v>65</v>
      </c>
      <c r="H1" s="9" t="s">
        <v>91</v>
      </c>
      <c r="I1" s="9" t="s">
        <v>92</v>
      </c>
      <c r="J1" s="9" t="s">
        <v>66</v>
      </c>
      <c r="K1" s="9" t="s">
        <v>4820</v>
      </c>
      <c r="L1" s="9" t="s">
        <v>4821</v>
      </c>
      <c r="M1" s="9" t="s">
        <v>4822</v>
      </c>
      <c r="N1" s="9" t="s">
        <v>4823</v>
      </c>
      <c r="O1" s="9" t="s">
        <v>4824</v>
      </c>
      <c r="P1" s="9" t="s">
        <v>4825</v>
      </c>
      <c r="Q1" s="10" t="s">
        <v>67</v>
      </c>
      <c r="R1" s="11" t="s">
        <v>68</v>
      </c>
      <c r="S1" s="11" t="s">
        <v>6660</v>
      </c>
      <c r="T1" s="11" t="s">
        <v>4827</v>
      </c>
    </row>
    <row r="2" spans="1:20" ht="18.600000000000001" customHeight="1" x14ac:dyDescent="0.3">
      <c r="A2" s="32" t="s">
        <v>2430</v>
      </c>
      <c r="B2" s="32" t="s">
        <v>2431</v>
      </c>
      <c r="C2" s="32" t="s">
        <v>2432</v>
      </c>
      <c r="D2" s="32" t="s">
        <v>2433</v>
      </c>
      <c r="E2" s="32" t="s">
        <v>2434</v>
      </c>
      <c r="F2" s="51">
        <v>3</v>
      </c>
      <c r="G2" s="32" t="s">
        <v>2435</v>
      </c>
      <c r="H2" s="47" t="s">
        <v>2436</v>
      </c>
      <c r="I2" s="47"/>
      <c r="J2" s="32" t="s">
        <v>2437</v>
      </c>
      <c r="K2" s="32" t="s">
        <v>2438</v>
      </c>
      <c r="L2" s="32" t="s">
        <v>2434</v>
      </c>
      <c r="M2" s="48" t="s">
        <v>570</v>
      </c>
      <c r="N2" s="48" t="s">
        <v>571</v>
      </c>
      <c r="O2" s="35"/>
      <c r="P2" s="35">
        <v>10001</v>
      </c>
      <c r="Q2" s="36">
        <v>1.02</v>
      </c>
      <c r="R2" s="37">
        <v>30500</v>
      </c>
      <c r="S2" s="37">
        <f t="shared" ref="S2:S22" si="0">R2*F2</f>
        <v>91500</v>
      </c>
      <c r="T2" s="37"/>
    </row>
    <row r="3" spans="1:20" ht="18.600000000000001" customHeight="1" x14ac:dyDescent="0.3">
      <c r="A3" s="32" t="s">
        <v>2439</v>
      </c>
      <c r="B3" s="32" t="s">
        <v>2440</v>
      </c>
      <c r="C3" s="32" t="s">
        <v>2441</v>
      </c>
      <c r="D3" s="32" t="s">
        <v>2442</v>
      </c>
      <c r="E3" s="32" t="s">
        <v>2443</v>
      </c>
      <c r="F3" s="32">
        <v>1</v>
      </c>
      <c r="G3" s="32" t="s">
        <v>2444</v>
      </c>
      <c r="H3" s="47" t="s">
        <v>2445</v>
      </c>
      <c r="I3" s="47"/>
      <c r="J3" s="32" t="s">
        <v>102</v>
      </c>
      <c r="K3" s="32" t="s">
        <v>2442</v>
      </c>
      <c r="L3" s="32" t="s">
        <v>2443</v>
      </c>
      <c r="M3" s="48" t="s">
        <v>570</v>
      </c>
      <c r="N3" s="48" t="s">
        <v>571</v>
      </c>
      <c r="O3" s="35"/>
      <c r="P3" s="35">
        <v>10002</v>
      </c>
      <c r="Q3" s="36">
        <v>1.03</v>
      </c>
      <c r="R3" s="37">
        <v>17000</v>
      </c>
      <c r="S3" s="37">
        <f t="shared" si="0"/>
        <v>17000</v>
      </c>
      <c r="T3" s="37"/>
    </row>
    <row r="4" spans="1:20" ht="18.600000000000001" customHeight="1" x14ac:dyDescent="0.3">
      <c r="A4" s="32" t="s">
        <v>2446</v>
      </c>
      <c r="B4" s="32" t="s">
        <v>2447</v>
      </c>
      <c r="C4" s="32" t="s">
        <v>2448</v>
      </c>
      <c r="D4" s="32" t="s">
        <v>2449</v>
      </c>
      <c r="E4" s="32" t="s">
        <v>2450</v>
      </c>
      <c r="F4" s="32">
        <v>1</v>
      </c>
      <c r="G4" s="32" t="s">
        <v>2451</v>
      </c>
      <c r="H4" s="47" t="s">
        <v>2452</v>
      </c>
      <c r="I4" s="47"/>
      <c r="J4" s="32" t="s">
        <v>102</v>
      </c>
      <c r="K4" s="32" t="s">
        <v>2449</v>
      </c>
      <c r="L4" s="32" t="s">
        <v>2450</v>
      </c>
      <c r="M4" s="48" t="s">
        <v>548</v>
      </c>
      <c r="N4" s="48" t="s">
        <v>549</v>
      </c>
      <c r="O4" s="35"/>
      <c r="P4" s="35">
        <v>10003</v>
      </c>
      <c r="Q4" s="36">
        <v>1.05</v>
      </c>
      <c r="R4" s="37">
        <v>17000</v>
      </c>
      <c r="S4" s="37">
        <f t="shared" si="0"/>
        <v>17000</v>
      </c>
      <c r="T4" s="37"/>
    </row>
    <row r="5" spans="1:20" ht="18.600000000000001" customHeight="1" x14ac:dyDescent="0.3">
      <c r="A5" s="32" t="s">
        <v>2446</v>
      </c>
      <c r="B5" s="32" t="s">
        <v>2453</v>
      </c>
      <c r="C5" s="32" t="s">
        <v>2454</v>
      </c>
      <c r="D5" s="32" t="s">
        <v>2449</v>
      </c>
      <c r="E5" s="32" t="s">
        <v>2450</v>
      </c>
      <c r="F5" s="32">
        <v>1</v>
      </c>
      <c r="G5" s="32" t="s">
        <v>2451</v>
      </c>
      <c r="H5" s="32" t="s">
        <v>2455</v>
      </c>
      <c r="I5" s="53"/>
      <c r="J5" s="32" t="s">
        <v>102</v>
      </c>
      <c r="K5" s="32" t="s">
        <v>2449</v>
      </c>
      <c r="L5" s="32" t="s">
        <v>2450</v>
      </c>
      <c r="M5" s="48" t="s">
        <v>548</v>
      </c>
      <c r="N5" s="48" t="s">
        <v>549</v>
      </c>
      <c r="O5" s="35"/>
      <c r="P5" s="35">
        <v>10004</v>
      </c>
      <c r="Q5" s="36">
        <v>1.05</v>
      </c>
      <c r="R5" s="37">
        <v>30500</v>
      </c>
      <c r="S5" s="37">
        <f t="shared" si="0"/>
        <v>30500</v>
      </c>
      <c r="T5" s="37"/>
    </row>
    <row r="6" spans="1:20" ht="18.600000000000001" customHeight="1" x14ac:dyDescent="0.3">
      <c r="A6" s="32" t="s">
        <v>4774</v>
      </c>
      <c r="B6" s="32" t="s">
        <v>4775</v>
      </c>
      <c r="C6" s="32" t="s">
        <v>4776</v>
      </c>
      <c r="D6" s="32" t="s">
        <v>4777</v>
      </c>
      <c r="E6" s="32" t="s">
        <v>4778</v>
      </c>
      <c r="F6" s="32">
        <v>1</v>
      </c>
      <c r="G6" s="32" t="s">
        <v>4779</v>
      </c>
      <c r="H6" s="47" t="s">
        <v>4780</v>
      </c>
      <c r="I6" s="47"/>
      <c r="J6" s="32" t="s">
        <v>102</v>
      </c>
      <c r="K6" s="32" t="s">
        <v>4777</v>
      </c>
      <c r="L6" s="32" t="s">
        <v>4778</v>
      </c>
      <c r="M6" s="48" t="s">
        <v>570</v>
      </c>
      <c r="N6" s="48" t="s">
        <v>571</v>
      </c>
      <c r="O6" s="35"/>
      <c r="P6" s="35">
        <v>10005</v>
      </c>
      <c r="Q6" s="36">
        <v>1.08</v>
      </c>
      <c r="R6" s="37">
        <v>11000</v>
      </c>
      <c r="S6" s="37">
        <f t="shared" si="0"/>
        <v>11000</v>
      </c>
      <c r="T6" s="37"/>
    </row>
    <row r="7" spans="1:20" ht="18.600000000000001" customHeight="1" x14ac:dyDescent="0.3">
      <c r="A7" s="32" t="s">
        <v>4781</v>
      </c>
      <c r="B7" s="32" t="s">
        <v>4782</v>
      </c>
      <c r="C7" s="32" t="s">
        <v>4783</v>
      </c>
      <c r="D7" s="32" t="s">
        <v>4784</v>
      </c>
      <c r="E7" s="32" t="s">
        <v>4785</v>
      </c>
      <c r="F7" s="32">
        <v>1</v>
      </c>
      <c r="G7" s="32" t="s">
        <v>4786</v>
      </c>
      <c r="H7" s="47" t="s">
        <v>4787</v>
      </c>
      <c r="I7" s="47"/>
      <c r="J7" s="32" t="s">
        <v>102</v>
      </c>
      <c r="K7" s="32" t="s">
        <v>4784</v>
      </c>
      <c r="L7" s="32" t="s">
        <v>4785</v>
      </c>
      <c r="M7" s="48" t="s">
        <v>570</v>
      </c>
      <c r="N7" s="48" t="s">
        <v>571</v>
      </c>
      <c r="O7" s="35"/>
      <c r="P7" s="35">
        <v>10006</v>
      </c>
      <c r="Q7" s="36">
        <v>1.0900000000000001</v>
      </c>
      <c r="R7" s="37">
        <v>17000</v>
      </c>
      <c r="S7" s="37">
        <f t="shared" si="0"/>
        <v>17000</v>
      </c>
      <c r="T7" s="37"/>
    </row>
    <row r="8" spans="1:20" ht="18.600000000000001" customHeight="1" x14ac:dyDescent="0.3">
      <c r="A8" s="32" t="s">
        <v>4781</v>
      </c>
      <c r="B8" s="32" t="s">
        <v>4788</v>
      </c>
      <c r="C8" s="32" t="s">
        <v>4789</v>
      </c>
      <c r="D8" s="32" t="s">
        <v>4790</v>
      </c>
      <c r="E8" s="32" t="s">
        <v>4791</v>
      </c>
      <c r="F8" s="32">
        <v>1</v>
      </c>
      <c r="G8" s="32" t="s">
        <v>4792</v>
      </c>
      <c r="H8" s="32" t="s">
        <v>4787</v>
      </c>
      <c r="I8" s="53"/>
      <c r="J8" s="32" t="s">
        <v>4793</v>
      </c>
      <c r="K8" s="32" t="s">
        <v>4790</v>
      </c>
      <c r="L8" s="32" t="s">
        <v>4791</v>
      </c>
      <c r="M8" s="48" t="s">
        <v>570</v>
      </c>
      <c r="N8" s="48" t="s">
        <v>571</v>
      </c>
      <c r="O8" s="35"/>
      <c r="P8" s="35">
        <v>10007</v>
      </c>
      <c r="Q8" s="36">
        <v>1.0900000000000001</v>
      </c>
      <c r="R8" s="37">
        <v>17000</v>
      </c>
      <c r="S8" s="37">
        <f t="shared" si="0"/>
        <v>17000</v>
      </c>
      <c r="T8" s="37"/>
    </row>
    <row r="9" spans="1:20" ht="18.600000000000001" customHeight="1" x14ac:dyDescent="0.3">
      <c r="A9" s="32" t="s">
        <v>4794</v>
      </c>
      <c r="B9" s="32" t="s">
        <v>4795</v>
      </c>
      <c r="C9" s="32" t="s">
        <v>4796</v>
      </c>
      <c r="D9" s="32" t="s">
        <v>4797</v>
      </c>
      <c r="E9" s="32" t="s">
        <v>4798</v>
      </c>
      <c r="F9" s="32">
        <v>1</v>
      </c>
      <c r="G9" s="32" t="s">
        <v>4799</v>
      </c>
      <c r="H9" s="47" t="s">
        <v>4787</v>
      </c>
      <c r="I9" s="47"/>
      <c r="J9" s="32" t="s">
        <v>4800</v>
      </c>
      <c r="K9" s="32" t="s">
        <v>4797</v>
      </c>
      <c r="L9" s="32" t="s">
        <v>4798</v>
      </c>
      <c r="M9" s="48" t="s">
        <v>570</v>
      </c>
      <c r="N9" s="48" t="s">
        <v>571</v>
      </c>
      <c r="O9" s="35"/>
      <c r="P9" s="35">
        <v>10008</v>
      </c>
      <c r="Q9" s="36">
        <v>1.0900000000000001</v>
      </c>
      <c r="R9" s="37">
        <v>17000</v>
      </c>
      <c r="S9" s="37">
        <f t="shared" si="0"/>
        <v>17000</v>
      </c>
      <c r="T9" s="37"/>
    </row>
    <row r="10" spans="1:20" ht="18.600000000000001" customHeight="1" x14ac:dyDescent="0.3">
      <c r="A10" s="32" t="s">
        <v>3902</v>
      </c>
      <c r="B10" s="32" t="s">
        <v>4801</v>
      </c>
      <c r="C10" s="32" t="s">
        <v>4802</v>
      </c>
      <c r="D10" s="32" t="s">
        <v>4803</v>
      </c>
      <c r="E10" s="32" t="s">
        <v>4804</v>
      </c>
      <c r="F10" s="32">
        <v>1</v>
      </c>
      <c r="G10" s="32" t="s">
        <v>4805</v>
      </c>
      <c r="H10" s="47" t="s">
        <v>2445</v>
      </c>
      <c r="I10" s="47"/>
      <c r="J10" s="32" t="s">
        <v>102</v>
      </c>
      <c r="K10" s="32" t="s">
        <v>4803</v>
      </c>
      <c r="L10" s="32" t="s">
        <v>4804</v>
      </c>
      <c r="M10" s="48" t="s">
        <v>570</v>
      </c>
      <c r="N10" s="48" t="s">
        <v>571</v>
      </c>
      <c r="O10" s="35"/>
      <c r="P10" s="35">
        <v>10009</v>
      </c>
      <c r="Q10" s="36">
        <v>1.1100000000000001</v>
      </c>
      <c r="R10" s="37">
        <v>17000</v>
      </c>
      <c r="S10" s="37">
        <f t="shared" si="0"/>
        <v>17000</v>
      </c>
      <c r="T10" s="37"/>
    </row>
    <row r="11" spans="1:20" ht="18.600000000000001" customHeight="1" x14ac:dyDescent="0.3">
      <c r="A11" s="63" t="s">
        <v>4806</v>
      </c>
      <c r="B11" s="63" t="s">
        <v>4807</v>
      </c>
      <c r="C11" s="63" t="s">
        <v>4808</v>
      </c>
      <c r="D11" s="63" t="s">
        <v>4809</v>
      </c>
      <c r="E11" s="63" t="s">
        <v>4810</v>
      </c>
      <c r="F11" s="63">
        <v>1</v>
      </c>
      <c r="G11" s="63" t="s">
        <v>4811</v>
      </c>
      <c r="H11" s="66" t="s">
        <v>2445</v>
      </c>
      <c r="I11" s="66"/>
      <c r="J11" s="63" t="s">
        <v>102</v>
      </c>
      <c r="K11" s="63" t="s">
        <v>4809</v>
      </c>
      <c r="L11" s="63" t="s">
        <v>4810</v>
      </c>
      <c r="M11" s="48" t="s">
        <v>570</v>
      </c>
      <c r="N11" s="48" t="s">
        <v>571</v>
      </c>
      <c r="O11" s="35"/>
      <c r="P11" s="35">
        <v>10010</v>
      </c>
      <c r="Q11" s="36">
        <v>1.1200000000000001</v>
      </c>
      <c r="R11" s="37">
        <v>17000</v>
      </c>
      <c r="S11" s="37">
        <f t="shared" si="0"/>
        <v>17000</v>
      </c>
      <c r="T11" s="37"/>
    </row>
    <row r="12" spans="1:20" ht="18.600000000000001" customHeight="1" x14ac:dyDescent="0.3">
      <c r="A12" s="32" t="s">
        <v>6661</v>
      </c>
      <c r="B12" s="32" t="s">
        <v>6662</v>
      </c>
      <c r="C12" s="32" t="s">
        <v>6663</v>
      </c>
      <c r="D12" s="32" t="s">
        <v>6664</v>
      </c>
      <c r="E12" s="32" t="s">
        <v>6665</v>
      </c>
      <c r="F12" s="32">
        <v>1</v>
      </c>
      <c r="G12" s="32" t="s">
        <v>6666</v>
      </c>
      <c r="H12" s="32" t="s">
        <v>4780</v>
      </c>
      <c r="I12" s="53"/>
      <c r="J12" s="32" t="s">
        <v>102</v>
      </c>
      <c r="K12" s="32" t="s">
        <v>6664</v>
      </c>
      <c r="L12" s="32" t="s">
        <v>6665</v>
      </c>
      <c r="M12" s="48" t="s">
        <v>570</v>
      </c>
      <c r="N12" s="48" t="s">
        <v>571</v>
      </c>
      <c r="O12" s="35"/>
      <c r="P12" s="35">
        <v>10011</v>
      </c>
      <c r="Q12" s="36">
        <v>1.1499999999999999</v>
      </c>
      <c r="R12" s="37">
        <v>11000</v>
      </c>
      <c r="S12" s="37">
        <f t="shared" si="0"/>
        <v>11000</v>
      </c>
      <c r="T12" s="37"/>
    </row>
    <row r="13" spans="1:20" ht="18.600000000000001" customHeight="1" x14ac:dyDescent="0.3">
      <c r="A13" s="32" t="s">
        <v>6661</v>
      </c>
      <c r="B13" s="32" t="s">
        <v>6667</v>
      </c>
      <c r="C13" s="32" t="s">
        <v>6668</v>
      </c>
      <c r="D13" s="32" t="s">
        <v>6664</v>
      </c>
      <c r="E13" s="32" t="s">
        <v>6665</v>
      </c>
      <c r="F13" s="32">
        <v>1</v>
      </c>
      <c r="G13" s="32" t="s">
        <v>6666</v>
      </c>
      <c r="H13" s="47" t="s">
        <v>4787</v>
      </c>
      <c r="I13" s="47"/>
      <c r="J13" s="32" t="s">
        <v>102</v>
      </c>
      <c r="K13" s="32" t="s">
        <v>6664</v>
      </c>
      <c r="L13" s="32" t="s">
        <v>6665</v>
      </c>
      <c r="M13" s="48" t="s">
        <v>570</v>
      </c>
      <c r="N13" s="48" t="s">
        <v>571</v>
      </c>
      <c r="O13" s="35"/>
      <c r="P13" s="35">
        <v>10012</v>
      </c>
      <c r="Q13" s="36">
        <v>1.1499999999999999</v>
      </c>
      <c r="R13" s="37">
        <v>17000</v>
      </c>
      <c r="S13" s="37">
        <f t="shared" si="0"/>
        <v>17000</v>
      </c>
      <c r="T13" s="37"/>
    </row>
    <row r="14" spans="1:20" ht="18.600000000000001" customHeight="1" x14ac:dyDescent="0.3">
      <c r="A14" s="32" t="s">
        <v>6669</v>
      </c>
      <c r="B14" s="32" t="s">
        <v>6670</v>
      </c>
      <c r="C14" s="32" t="s">
        <v>6671</v>
      </c>
      <c r="D14" s="32" t="s">
        <v>6672</v>
      </c>
      <c r="E14" s="32" t="s">
        <v>6673</v>
      </c>
      <c r="F14" s="32">
        <v>1</v>
      </c>
      <c r="G14" s="32" t="s">
        <v>6674</v>
      </c>
      <c r="H14" s="32" t="s">
        <v>4780</v>
      </c>
      <c r="I14" s="53"/>
      <c r="J14" s="32" t="s">
        <v>102</v>
      </c>
      <c r="K14" s="32" t="s">
        <v>6672</v>
      </c>
      <c r="L14" s="32" t="s">
        <v>6673</v>
      </c>
      <c r="M14" s="48" t="s">
        <v>570</v>
      </c>
      <c r="N14" s="48" t="s">
        <v>571</v>
      </c>
      <c r="O14" s="35"/>
      <c r="P14" s="35">
        <v>10013</v>
      </c>
      <c r="Q14" s="36">
        <v>1.1499999999999999</v>
      </c>
      <c r="R14" s="37">
        <v>11000</v>
      </c>
      <c r="S14" s="37">
        <f t="shared" si="0"/>
        <v>11000</v>
      </c>
      <c r="T14" s="37"/>
    </row>
    <row r="15" spans="1:20" ht="18.600000000000001" customHeight="1" x14ac:dyDescent="0.3">
      <c r="A15" s="32" t="s">
        <v>6661</v>
      </c>
      <c r="B15" s="32" t="s">
        <v>6675</v>
      </c>
      <c r="C15" s="32" t="s">
        <v>6676</v>
      </c>
      <c r="D15" s="32" t="s">
        <v>6677</v>
      </c>
      <c r="E15" s="32" t="s">
        <v>6678</v>
      </c>
      <c r="F15" s="32">
        <v>1</v>
      </c>
      <c r="G15" s="32" t="s">
        <v>6679</v>
      </c>
      <c r="H15" s="32" t="s">
        <v>4780</v>
      </c>
      <c r="I15" s="53"/>
      <c r="J15" s="32" t="s">
        <v>102</v>
      </c>
      <c r="K15" s="32" t="s">
        <v>6680</v>
      </c>
      <c r="L15" s="32" t="s">
        <v>6681</v>
      </c>
      <c r="M15" s="48" t="s">
        <v>570</v>
      </c>
      <c r="N15" s="48" t="s">
        <v>571</v>
      </c>
      <c r="O15" s="35"/>
      <c r="P15" s="35">
        <v>10014</v>
      </c>
      <c r="Q15" s="36">
        <v>1.1499999999999999</v>
      </c>
      <c r="R15" s="37">
        <v>11000</v>
      </c>
      <c r="S15" s="37">
        <f t="shared" si="0"/>
        <v>11000</v>
      </c>
      <c r="T15" s="37"/>
    </row>
    <row r="16" spans="1:20" ht="15" customHeight="1" x14ac:dyDescent="0.3">
      <c r="A16" s="63" t="s">
        <v>6682</v>
      </c>
      <c r="B16" s="63" t="s">
        <v>6683</v>
      </c>
      <c r="C16" s="63" t="s">
        <v>6684</v>
      </c>
      <c r="D16" s="63" t="s">
        <v>2442</v>
      </c>
      <c r="E16" s="63" t="s">
        <v>2443</v>
      </c>
      <c r="F16" s="63">
        <v>1</v>
      </c>
      <c r="G16" s="63" t="s">
        <v>6685</v>
      </c>
      <c r="H16" s="66" t="s">
        <v>2445</v>
      </c>
      <c r="I16" s="63" t="s">
        <v>102</v>
      </c>
      <c r="J16" s="63" t="s">
        <v>102</v>
      </c>
      <c r="K16" s="63" t="s">
        <v>2442</v>
      </c>
      <c r="L16" s="63" t="s">
        <v>2443</v>
      </c>
      <c r="M16" s="48" t="s">
        <v>570</v>
      </c>
      <c r="N16" s="48" t="s">
        <v>571</v>
      </c>
      <c r="O16" s="35"/>
      <c r="P16" s="35">
        <v>10015</v>
      </c>
      <c r="Q16" s="36">
        <v>1.1599999999999999</v>
      </c>
      <c r="R16" s="37">
        <v>17000</v>
      </c>
      <c r="S16" s="37">
        <f t="shared" si="0"/>
        <v>17000</v>
      </c>
      <c r="T16" s="37"/>
    </row>
    <row r="17" spans="1:20" ht="15" customHeight="1" x14ac:dyDescent="0.3">
      <c r="A17" s="63" t="s">
        <v>6686</v>
      </c>
      <c r="B17" s="63" t="s">
        <v>6687</v>
      </c>
      <c r="C17" s="63" t="s">
        <v>6688</v>
      </c>
      <c r="D17" s="63" t="s">
        <v>2449</v>
      </c>
      <c r="E17" s="63" t="s">
        <v>2450</v>
      </c>
      <c r="F17" s="63">
        <v>1</v>
      </c>
      <c r="G17" s="63" t="s">
        <v>2451</v>
      </c>
      <c r="H17" s="66" t="s">
        <v>2445</v>
      </c>
      <c r="I17" s="66"/>
      <c r="J17" s="63" t="s">
        <v>102</v>
      </c>
      <c r="K17" s="63" t="s">
        <v>2449</v>
      </c>
      <c r="L17" s="63" t="s">
        <v>2450</v>
      </c>
      <c r="M17" s="48" t="s">
        <v>548</v>
      </c>
      <c r="N17" s="48" t="s">
        <v>549</v>
      </c>
      <c r="O17" s="35"/>
      <c r="P17" s="35">
        <v>10016</v>
      </c>
      <c r="Q17" s="36">
        <v>1.1599999999999999</v>
      </c>
      <c r="R17" s="37">
        <v>17000</v>
      </c>
      <c r="S17" s="37">
        <f t="shared" si="0"/>
        <v>17000</v>
      </c>
      <c r="T17" s="37"/>
    </row>
    <row r="18" spans="1:20" ht="15" customHeight="1" x14ac:dyDescent="0.3">
      <c r="A18" s="63" t="s">
        <v>6689</v>
      </c>
      <c r="B18" s="63" t="s">
        <v>6690</v>
      </c>
      <c r="C18" s="63" t="s">
        <v>6691</v>
      </c>
      <c r="D18" s="63" t="s">
        <v>6692</v>
      </c>
      <c r="E18" s="63" t="s">
        <v>6693</v>
      </c>
      <c r="F18" s="63">
        <v>1</v>
      </c>
      <c r="G18" s="63" t="s">
        <v>6694</v>
      </c>
      <c r="H18" s="66" t="s">
        <v>2445</v>
      </c>
      <c r="I18" s="66"/>
      <c r="J18" s="63" t="s">
        <v>102</v>
      </c>
      <c r="K18" s="63" t="s">
        <v>6692</v>
      </c>
      <c r="L18" s="63" t="s">
        <v>6693</v>
      </c>
      <c r="M18" s="48" t="s">
        <v>570</v>
      </c>
      <c r="N18" s="48" t="s">
        <v>571</v>
      </c>
      <c r="O18" s="35"/>
      <c r="P18" s="35">
        <v>10017</v>
      </c>
      <c r="Q18" s="36">
        <v>1.1599999999999999</v>
      </c>
      <c r="R18" s="37">
        <v>17000</v>
      </c>
      <c r="S18" s="37">
        <f t="shared" si="0"/>
        <v>17000</v>
      </c>
      <c r="T18" s="37"/>
    </row>
    <row r="19" spans="1:20" ht="15" customHeight="1" x14ac:dyDescent="0.3">
      <c r="A19" s="32" t="s">
        <v>5403</v>
      </c>
      <c r="B19" s="32" t="s">
        <v>6695</v>
      </c>
      <c r="C19" s="32" t="s">
        <v>6696</v>
      </c>
      <c r="D19" s="32" t="s">
        <v>6697</v>
      </c>
      <c r="E19" s="32" t="s">
        <v>6698</v>
      </c>
      <c r="F19" s="32">
        <v>1</v>
      </c>
      <c r="G19" s="32" t="s">
        <v>6699</v>
      </c>
      <c r="H19" s="47" t="s">
        <v>2445</v>
      </c>
      <c r="I19" s="47"/>
      <c r="J19" s="32" t="s">
        <v>102</v>
      </c>
      <c r="K19" s="32" t="s">
        <v>6697</v>
      </c>
      <c r="L19" s="32" t="s">
        <v>6698</v>
      </c>
      <c r="M19" s="48" t="s">
        <v>570</v>
      </c>
      <c r="N19" s="48" t="s">
        <v>571</v>
      </c>
      <c r="O19" s="35"/>
      <c r="P19" s="35">
        <v>10018</v>
      </c>
      <c r="Q19" s="36">
        <v>1.17</v>
      </c>
      <c r="R19" s="37">
        <v>17000</v>
      </c>
      <c r="S19" s="37">
        <f t="shared" si="0"/>
        <v>17000</v>
      </c>
      <c r="T19" s="37"/>
    </row>
    <row r="20" spans="1:20" ht="15" customHeight="1" x14ac:dyDescent="0.3">
      <c r="A20" s="32" t="s">
        <v>6700</v>
      </c>
      <c r="B20" s="32" t="s">
        <v>6701</v>
      </c>
      <c r="C20" s="32" t="s">
        <v>6702</v>
      </c>
      <c r="D20" s="32" t="s">
        <v>6703</v>
      </c>
      <c r="E20" s="32" t="s">
        <v>6704</v>
      </c>
      <c r="F20" s="32">
        <v>1</v>
      </c>
      <c r="G20" s="32" t="s">
        <v>6705</v>
      </c>
      <c r="H20" s="47" t="s">
        <v>6706</v>
      </c>
      <c r="I20" s="47"/>
      <c r="J20" s="32" t="s">
        <v>102</v>
      </c>
      <c r="K20" s="32" t="s">
        <v>6703</v>
      </c>
      <c r="L20" s="32" t="s">
        <v>6704</v>
      </c>
      <c r="M20" s="48" t="s">
        <v>570</v>
      </c>
      <c r="N20" s="48" t="s">
        <v>571</v>
      </c>
      <c r="O20" s="35"/>
      <c r="P20" s="35">
        <v>10019</v>
      </c>
      <c r="Q20" s="36">
        <v>1.17</v>
      </c>
      <c r="R20" s="37">
        <v>30500</v>
      </c>
      <c r="S20" s="37">
        <f t="shared" si="0"/>
        <v>30500</v>
      </c>
      <c r="T20" s="37"/>
    </row>
    <row r="21" spans="1:20" ht="15" customHeight="1" x14ac:dyDescent="0.3">
      <c r="A21" s="32" t="s">
        <v>6707</v>
      </c>
      <c r="B21" s="32" t="s">
        <v>6708</v>
      </c>
      <c r="C21" s="32" t="s">
        <v>6709</v>
      </c>
      <c r="D21" s="32" t="s">
        <v>6710</v>
      </c>
      <c r="E21" s="32" t="s">
        <v>6711</v>
      </c>
      <c r="F21" s="32">
        <v>1</v>
      </c>
      <c r="G21" s="32" t="s">
        <v>6712</v>
      </c>
      <c r="H21" s="32" t="s">
        <v>6713</v>
      </c>
      <c r="I21" s="32" t="s">
        <v>102</v>
      </c>
      <c r="J21" s="32" t="s">
        <v>102</v>
      </c>
      <c r="K21" s="32" t="s">
        <v>6710</v>
      </c>
      <c r="L21" s="32" t="s">
        <v>6711</v>
      </c>
      <c r="M21" s="67" t="s">
        <v>6714</v>
      </c>
      <c r="N21" s="67" t="s">
        <v>6715</v>
      </c>
      <c r="O21" s="35"/>
      <c r="P21" s="35">
        <v>10020</v>
      </c>
      <c r="Q21" s="36">
        <v>1.19</v>
      </c>
      <c r="R21" s="37">
        <v>17000</v>
      </c>
      <c r="S21" s="37">
        <f t="shared" si="0"/>
        <v>17000</v>
      </c>
      <c r="T21" s="37"/>
    </row>
    <row r="22" spans="1:20" ht="15" customHeight="1" x14ac:dyDescent="0.3">
      <c r="A22" s="32" t="s">
        <v>6716</v>
      </c>
      <c r="B22" s="32" t="s">
        <v>6717</v>
      </c>
      <c r="C22" s="32" t="s">
        <v>6718</v>
      </c>
      <c r="D22" s="32" t="s">
        <v>6719</v>
      </c>
      <c r="E22" s="32" t="s">
        <v>6720</v>
      </c>
      <c r="F22" s="32">
        <v>1</v>
      </c>
      <c r="G22" s="32" t="s">
        <v>6721</v>
      </c>
      <c r="H22" s="47" t="s">
        <v>6722</v>
      </c>
      <c r="I22" s="47"/>
      <c r="J22" s="32" t="s">
        <v>6723</v>
      </c>
      <c r="K22" s="32" t="s">
        <v>6719</v>
      </c>
      <c r="L22" s="32" t="s">
        <v>6720</v>
      </c>
      <c r="M22" s="48" t="s">
        <v>570</v>
      </c>
      <c r="N22" s="48" t="s">
        <v>571</v>
      </c>
      <c r="O22" s="35"/>
      <c r="P22" s="35">
        <v>10021</v>
      </c>
      <c r="Q22" s="36">
        <v>1.19</v>
      </c>
      <c r="R22" s="37">
        <v>11000</v>
      </c>
      <c r="S22" s="37">
        <f t="shared" si="0"/>
        <v>11000</v>
      </c>
      <c r="T22" s="37"/>
    </row>
    <row r="23" spans="1:20" ht="15" customHeight="1" x14ac:dyDescent="0.3"/>
    <row r="24" spans="1:20" ht="15" customHeight="1" x14ac:dyDescent="0.3"/>
    <row r="25" spans="1:20" ht="15" customHeight="1" x14ac:dyDescent="0.3"/>
    <row r="26" spans="1:20" ht="15" customHeight="1" x14ac:dyDescent="0.3"/>
    <row r="27" spans="1:20" ht="15" customHeight="1" x14ac:dyDescent="0.3"/>
    <row r="28" spans="1:20" ht="15" customHeight="1" x14ac:dyDescent="0.3"/>
    <row r="29" spans="1:20" ht="15" customHeight="1" x14ac:dyDescent="0.3"/>
    <row r="30" spans="1:20" ht="15" customHeight="1" x14ac:dyDescent="0.3"/>
    <row r="31" spans="1:20" ht="15" customHeight="1" x14ac:dyDescent="0.3"/>
    <row r="32" spans="1:20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6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</sheetData>
  <phoneticPr fontId="3" type="noConversion"/>
  <conditionalFormatting sqref="D1:E65536 G22:G65536">
    <cfRule type="expression" dxfId="36" priority="3" stopIfTrue="1">
      <formula>AND(COUNTIF($D:$E, D1)+COUNTIF($G:$G, D1)&gt;1,NOT(ISBLANK(D1)))</formula>
    </cfRule>
  </conditionalFormatting>
  <conditionalFormatting sqref="G1:G3">
    <cfRule type="expression" dxfId="35" priority="42" stopIfTrue="1">
      <formula>AND(COUNTIF($D:$E, G1)+COUNTIF($G:$G, G1)&gt;1,NOT(ISBLANK(G1)))</formula>
    </cfRule>
    <cfRule type="expression" dxfId="34" priority="41" stopIfTrue="1">
      <formula>AND(COUNTIF($G:$G, G1)+COUNTIF($D:$E, G1)&gt;1,NOT(ISBLANK(G1)))</formula>
    </cfRule>
  </conditionalFormatting>
  <conditionalFormatting sqref="G2 G23:G65536">
    <cfRule type="expression" dxfId="33" priority="45" stopIfTrue="1">
      <formula>AND(COUNTIF($G$2:$G$2, G2)+COUNTIF($G$4:$G$65536, G2)&gt;1,NOT(ISBLANK(G2)))</formula>
    </cfRule>
  </conditionalFormatting>
  <conditionalFormatting sqref="G3">
    <cfRule type="duplicateValues" dxfId="32" priority="40" stopIfTrue="1"/>
  </conditionalFormatting>
  <conditionalFormatting sqref="G4:G5">
    <cfRule type="expression" dxfId="31" priority="39" stopIfTrue="1">
      <formula>AND(COUNTIF($D:$E, G4)+COUNTIF($G:$G, G4)&gt;1,NOT(ISBLANK(G4)))</formula>
    </cfRule>
    <cfRule type="expression" dxfId="30" priority="38" stopIfTrue="1">
      <formula>AND(COUNTIF($G:$G, G4)+COUNTIF($D:$E, G4)&gt;1,NOT(ISBLANK(G4)))</formula>
    </cfRule>
    <cfRule type="duplicateValues" dxfId="29" priority="37" stopIfTrue="1"/>
  </conditionalFormatting>
  <conditionalFormatting sqref="G6">
    <cfRule type="expression" dxfId="28" priority="36" stopIfTrue="1">
      <formula>AND(COUNTIF($D:$E, G6)+COUNTIF($G:$G, G6)&gt;1,NOT(ISBLANK(G6)))</formula>
    </cfRule>
    <cfRule type="expression" dxfId="27" priority="35" stopIfTrue="1">
      <formula>AND(COUNTIF($G:$G, G6)+COUNTIF($D:$E, G6)&gt;1,NOT(ISBLANK(G6)))</formula>
    </cfRule>
    <cfRule type="duplicateValues" dxfId="26" priority="34" stopIfTrue="1"/>
  </conditionalFormatting>
  <conditionalFormatting sqref="G7:G8">
    <cfRule type="expression" dxfId="25" priority="33" stopIfTrue="1">
      <formula>AND(COUNTIF($D:$E, G7)+COUNTIF($G:$G, G7)&gt;1,NOT(ISBLANK(G7)))</formula>
    </cfRule>
    <cfRule type="expression" dxfId="24" priority="32" stopIfTrue="1">
      <formula>AND(COUNTIF($G:$G, G7)+COUNTIF($D:$E, G7)&gt;1,NOT(ISBLANK(G7)))</formula>
    </cfRule>
    <cfRule type="duplicateValues" dxfId="23" priority="31" stopIfTrue="1"/>
  </conditionalFormatting>
  <conditionalFormatting sqref="G9">
    <cfRule type="duplicateValues" dxfId="22" priority="28" stopIfTrue="1"/>
    <cfRule type="expression" dxfId="21" priority="30" stopIfTrue="1">
      <formula>AND(COUNTIF($D:$E, G9)+COUNTIF($G:$G, G9)&gt;1,NOT(ISBLANK(G9)))</formula>
    </cfRule>
    <cfRule type="expression" dxfId="20" priority="29" stopIfTrue="1">
      <formula>AND(COUNTIF($G:$G, G9)+COUNTIF($D:$E, G9)&gt;1,NOT(ISBLANK(G9)))</formula>
    </cfRule>
  </conditionalFormatting>
  <conditionalFormatting sqref="G10">
    <cfRule type="expression" dxfId="19" priority="27" stopIfTrue="1">
      <formula>AND(COUNTIF($D:$E, G10)+COUNTIF($G:$G, G10)&gt;1,NOT(ISBLANK(G10)))</formula>
    </cfRule>
    <cfRule type="duplicateValues" dxfId="18" priority="25" stopIfTrue="1"/>
    <cfRule type="expression" dxfId="17" priority="26" stopIfTrue="1">
      <formula>AND(COUNTIF($G:$G, G10)+COUNTIF($D:$E, G10)&gt;1,NOT(ISBLANK(G10)))</formula>
    </cfRule>
  </conditionalFormatting>
  <conditionalFormatting sqref="G11">
    <cfRule type="duplicateValues" dxfId="16" priority="24" stopIfTrue="1"/>
  </conditionalFormatting>
  <conditionalFormatting sqref="G11:G15">
    <cfRule type="expression" dxfId="15" priority="21" stopIfTrue="1">
      <formula>AND(COUNTIF($D:$E, G11)+COUNTIF($G:$G, G11)&gt;1,NOT(ISBLANK(G11)))</formula>
    </cfRule>
    <cfRule type="expression" dxfId="14" priority="20" stopIfTrue="1">
      <formula>AND(COUNTIF($G:$G, G11)+COUNTIF($D:$E, G11)&gt;1,NOT(ISBLANK(G11)))</formula>
    </cfRule>
  </conditionalFormatting>
  <conditionalFormatting sqref="G12:G15">
    <cfRule type="duplicateValues" dxfId="13" priority="19" stopIfTrue="1"/>
  </conditionalFormatting>
  <conditionalFormatting sqref="G16">
    <cfRule type="duplicateValues" dxfId="12" priority="18" stopIfTrue="1"/>
  </conditionalFormatting>
  <conditionalFormatting sqref="G16:G19">
    <cfRule type="expression" dxfId="11" priority="12" stopIfTrue="1">
      <formula>AND(COUNTIF($D:$E, G16)+COUNTIF($G:$G, G16)&gt;1,NOT(ISBLANK(G16)))</formula>
    </cfRule>
    <cfRule type="expression" dxfId="10" priority="11" stopIfTrue="1">
      <formula>AND(COUNTIF($G:$G, G16)+COUNTIF($D:$E, G16)&gt;1,NOT(ISBLANK(G16)))</formula>
    </cfRule>
  </conditionalFormatting>
  <conditionalFormatting sqref="G17:G18">
    <cfRule type="duplicateValues" dxfId="9" priority="15" stopIfTrue="1"/>
  </conditionalFormatting>
  <conditionalFormatting sqref="G19">
    <cfRule type="duplicateValues" dxfId="8" priority="10" stopIfTrue="1"/>
  </conditionalFormatting>
  <conditionalFormatting sqref="G20">
    <cfRule type="expression" dxfId="7" priority="9" stopIfTrue="1">
      <formula>AND(COUNTIF($D:$E, G20)+COUNTIF($G:$G, G20)&gt;1,NOT(ISBLANK(G20)))</formula>
    </cfRule>
    <cfRule type="expression" dxfId="6" priority="8" stopIfTrue="1">
      <formula>AND(COUNTIF($G:$G, G20)+COUNTIF($D:$E, G20)&gt;1,NOT(ISBLANK(G20)))</formula>
    </cfRule>
    <cfRule type="duplicateValues" dxfId="5" priority="7" stopIfTrue="1"/>
  </conditionalFormatting>
  <conditionalFormatting sqref="G21">
    <cfRule type="expression" dxfId="4" priority="6" stopIfTrue="1">
      <formula>AND(COUNTIF($D:$E, G21)+COUNTIF($G:$G, G21)&gt;1,NOT(ISBLANK(G21)))</formula>
    </cfRule>
    <cfRule type="expression" dxfId="3" priority="5" stopIfTrue="1">
      <formula>AND(COUNTIF($G:$G, G21)+COUNTIF($D:$E, G21)&gt;1,NOT(ISBLANK(G21)))</formula>
    </cfRule>
    <cfRule type="duplicateValues" dxfId="2" priority="4" stopIfTrue="1"/>
  </conditionalFormatting>
  <conditionalFormatting sqref="G22">
    <cfRule type="duplicateValues" dxfId="1" priority="1" stopIfTrue="1"/>
  </conditionalFormatting>
  <conditionalFormatting sqref="G22:G65536 D1:E65536">
    <cfRule type="expression" dxfId="0" priority="2" stopIfTrue="1">
      <formula>AND(COUNTIF($G:$G, D1)+COUNTIF($D:$E, D1)&gt;1,NOT(ISBLANK(D1)))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거래내역서</vt:lpstr>
      <vt:lpstr>수산</vt:lpstr>
      <vt:lpstr>수산상세</vt:lpstr>
      <vt:lpstr>산딸기</vt:lpstr>
      <vt:lpstr>딸기상세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2024-01-29T05:54:09Z</dcterms:modified>
</cp:coreProperties>
</file>